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225" windowWidth="14805" windowHeight="78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64" i="1"/>
  <c r="M64"/>
  <c r="N64"/>
  <c r="L65"/>
  <c r="M65"/>
  <c r="N65"/>
  <c r="L67"/>
  <c r="M67"/>
  <c r="N67"/>
  <c r="L68"/>
  <c r="M68"/>
  <c r="N68"/>
  <c r="N63"/>
  <c r="M63"/>
  <c r="L63"/>
  <c r="N61"/>
  <c r="M61"/>
  <c r="L61"/>
  <c r="L52"/>
  <c r="M52"/>
  <c r="N52"/>
  <c r="L53"/>
  <c r="M53"/>
  <c r="N53"/>
  <c r="L55"/>
  <c r="M55"/>
  <c r="N55"/>
  <c r="L56"/>
  <c r="M56"/>
  <c r="N56"/>
  <c r="L57"/>
  <c r="M57"/>
  <c r="N57"/>
  <c r="L58"/>
  <c r="M58"/>
  <c r="N58"/>
  <c r="L59"/>
  <c r="M59"/>
  <c r="N59"/>
  <c r="N51"/>
  <c r="M51"/>
  <c r="L51"/>
  <c r="L40"/>
  <c r="M40"/>
  <c r="N40"/>
  <c r="L41"/>
  <c r="M41"/>
  <c r="N41"/>
  <c r="L42"/>
  <c r="M42"/>
  <c r="N42"/>
  <c r="L44"/>
  <c r="M44"/>
  <c r="N44"/>
  <c r="L45"/>
  <c r="M45"/>
  <c r="N45"/>
  <c r="L46"/>
  <c r="M46"/>
  <c r="N46"/>
  <c r="N39"/>
  <c r="M39"/>
  <c r="L39"/>
  <c r="N29"/>
  <c r="M29"/>
  <c r="L29"/>
  <c r="L23"/>
  <c r="M23"/>
  <c r="N23"/>
  <c r="L24"/>
  <c r="M24"/>
  <c r="N24"/>
  <c r="L25"/>
  <c r="M25"/>
  <c r="N25"/>
  <c r="L26"/>
  <c r="M26"/>
  <c r="N26"/>
  <c r="N22"/>
  <c r="M22"/>
  <c r="L22"/>
  <c r="N7"/>
  <c r="N8"/>
  <c r="N9"/>
  <c r="N11"/>
  <c r="N12"/>
  <c r="N13"/>
  <c r="N14"/>
  <c r="N15"/>
  <c r="N16"/>
  <c r="N17"/>
  <c r="N6"/>
  <c r="M7"/>
  <c r="M8"/>
  <c r="M9"/>
  <c r="M11"/>
  <c r="M12"/>
  <c r="M13"/>
  <c r="M14"/>
  <c r="M15"/>
  <c r="M16"/>
  <c r="M17"/>
  <c r="M6"/>
  <c r="L7"/>
  <c r="L8"/>
  <c r="L9"/>
  <c r="L11"/>
  <c r="L12"/>
  <c r="L13"/>
  <c r="L14"/>
  <c r="L15"/>
  <c r="L16"/>
  <c r="L17"/>
  <c r="L6"/>
  <c r="H36"/>
</calcChain>
</file>

<file path=xl/sharedStrings.xml><?xml version="1.0" encoding="utf-8"?>
<sst xmlns="http://schemas.openxmlformats.org/spreadsheetml/2006/main" count="210" uniqueCount="102">
  <si>
    <t>объект</t>
  </si>
  <si>
    <t>этаж</t>
  </si>
  <si>
    <t>тип</t>
  </si>
  <si>
    <t>вид</t>
  </si>
  <si>
    <t>Общая площадь</t>
  </si>
  <si>
    <t>10% третий год</t>
  </si>
  <si>
    <t>План B – Скидка от цены</t>
  </si>
  <si>
    <t>с 1 спальней</t>
  </si>
  <si>
    <t>с 2 спальнями</t>
  </si>
  <si>
    <t>бассейн</t>
  </si>
  <si>
    <t>чистая</t>
  </si>
  <si>
    <t>общ. части</t>
  </si>
  <si>
    <t>1) Депозит 2000 евро</t>
  </si>
  <si>
    <t>План A стандарт</t>
  </si>
  <si>
    <t>Рассрочка до 3 лет:</t>
  </si>
  <si>
    <t>2) 80% - Предварительный договор</t>
  </si>
  <si>
    <t>Цена А</t>
  </si>
  <si>
    <t>Цена В</t>
  </si>
  <si>
    <t>Цена С</t>
  </si>
  <si>
    <t xml:space="preserve">План С - рассрочка до 3 лет </t>
  </si>
  <si>
    <t>море</t>
  </si>
  <si>
    <t>студия</t>
  </si>
  <si>
    <t>2) 50% - Предварительный договор</t>
  </si>
  <si>
    <t>3) 20% - при достижении уровня этажа</t>
  </si>
  <si>
    <t>4) 20% - Акт 14</t>
  </si>
  <si>
    <t>5) 10% - Акт 15</t>
  </si>
  <si>
    <t>20% - первый год</t>
  </si>
  <si>
    <t>20% второй год</t>
  </si>
  <si>
    <t>3) 10% - Акт 14</t>
  </si>
  <si>
    <t>4) 10% - Акт 15</t>
  </si>
  <si>
    <t>СВЯТОЙ ЙОАНН - СОЗОПОЛЬ</t>
  </si>
  <si>
    <t>D102</t>
  </si>
  <si>
    <t>D103</t>
  </si>
  <si>
    <t>D104</t>
  </si>
  <si>
    <t>D105</t>
  </si>
  <si>
    <t>гора/парк</t>
  </si>
  <si>
    <t>двор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</si>
  <si>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</si>
  <si>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</si>
  <si>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</si>
  <si>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</si>
  <si>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</si>
  <si>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</si>
  <si>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</si>
  <si>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</si>
  <si>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</si>
  <si>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море/бассейн</t>
  </si>
  <si>
    <t>D301</t>
  </si>
  <si>
    <t>D302</t>
  </si>
  <si>
    <t>D305</t>
  </si>
  <si>
    <t>D306</t>
  </si>
  <si>
    <t>D307</t>
  </si>
  <si>
    <t>D308</t>
  </si>
  <si>
    <t>D401</t>
  </si>
  <si>
    <t>D402</t>
  </si>
  <si>
    <t>D403</t>
  </si>
  <si>
    <t>D404</t>
  </si>
  <si>
    <t>D501</t>
  </si>
  <si>
    <t>D502</t>
  </si>
  <si>
    <t>с 3 спальнями</t>
  </si>
  <si>
    <t>КОРПУС "D" ЭТАЖ 1</t>
  </si>
  <si>
    <t>КОРПУС "D" ЭТАЖ 2</t>
  </si>
  <si>
    <t>КОРПУС "D" ЭТАЖ 3</t>
  </si>
  <si>
    <t>КОРПУС "D" ЭТАЖ 4</t>
  </si>
  <si>
    <t>КОРПУС "D" ЭТАЖ 5</t>
  </si>
  <si>
    <t>КОРПУС "E" ЭТАЖ 2</t>
  </si>
  <si>
    <t>E202</t>
  </si>
  <si>
    <t>E201</t>
  </si>
  <si>
    <t>E203</t>
  </si>
  <si>
    <t>E204</t>
  </si>
  <si>
    <t>КОРПУС "E" ЭТАЖ 4</t>
  </si>
  <si>
    <t>E401</t>
  </si>
  <si>
    <t>E402</t>
  </si>
  <si>
    <t>E403</t>
  </si>
  <si>
    <t xml:space="preserve">море </t>
  </si>
  <si>
    <t>E501</t>
  </si>
  <si>
    <t>КОРПУС "F" ЭТАЖ 1</t>
  </si>
  <si>
    <t>F101</t>
  </si>
  <si>
    <t>F104</t>
  </si>
  <si>
    <t>F105</t>
  </si>
  <si>
    <t>F201</t>
  </si>
  <si>
    <t>F202</t>
  </si>
  <si>
    <t>F203</t>
  </si>
  <si>
    <t>F205</t>
  </si>
  <si>
    <t>F206</t>
  </si>
  <si>
    <t>F207</t>
  </si>
  <si>
    <t>F208</t>
  </si>
  <si>
    <t>F303</t>
  </si>
  <si>
    <t>F304</t>
  </si>
  <si>
    <t>F305</t>
  </si>
  <si>
    <t>F401</t>
  </si>
  <si>
    <t>F402</t>
  </si>
  <si>
    <t>F501</t>
  </si>
  <si>
    <t>КОРПУС "F" ЭТАЖ 2</t>
  </si>
  <si>
    <t>КОРПУС "F" ЭТАЖ 3</t>
  </si>
  <si>
    <t>КОРПУС "F" ЭТАЖ 4</t>
  </si>
  <si>
    <t>КОРПУС "F" ЭТАЖ 5</t>
  </si>
  <si>
    <t>БОНУС ТЕРРАСА В ПОДАРОК:</t>
  </si>
  <si>
    <t>Вместе с бонусом:</t>
  </si>
  <si>
    <t>SOLD</t>
  </si>
  <si>
    <t>Цена в РУБЛЯХ</t>
  </si>
  <si>
    <t>ON HOLD</t>
  </si>
</sst>
</file>

<file path=xl/styles.xml><?xml version="1.0" encoding="utf-8"?>
<styleSheet xmlns="http://schemas.openxmlformats.org/spreadsheetml/2006/main">
  <numFmts count="3">
    <numFmt numFmtId="164" formatCode="#,##0\ [$€-1]"/>
    <numFmt numFmtId="165" formatCode="#,##0.00\ _л_в_."/>
    <numFmt numFmtId="166" formatCode="#,##0\ _л_в_.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name val="Arial"/>
      <family val="2"/>
    </font>
    <font>
      <b/>
      <sz val="11"/>
      <color indexed="9"/>
      <name val="Arial"/>
      <family val="2"/>
      <charset val="204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  <charset val="204"/>
    </font>
    <font>
      <b/>
      <i/>
      <sz val="11"/>
      <color indexed="9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i/>
      <sz val="11"/>
      <name val="Arial"/>
      <family val="2"/>
    </font>
    <font>
      <u/>
      <sz val="11"/>
      <color indexed="8"/>
      <name val="Calibri"/>
      <family val="2"/>
    </font>
    <font>
      <b/>
      <sz val="11"/>
      <color indexed="8"/>
      <name val="Arial"/>
      <family val="2"/>
      <charset val="204"/>
    </font>
    <font>
      <b/>
      <sz val="14"/>
      <color indexed="8"/>
      <name val="Calibri"/>
      <family val="2"/>
      <charset val="204"/>
    </font>
    <font>
      <b/>
      <i/>
      <sz val="11"/>
      <name val="Arial"/>
      <family val="2"/>
      <charset val="204"/>
    </font>
    <font>
      <b/>
      <i/>
      <sz val="11"/>
      <color indexed="8"/>
      <name val="Arial"/>
      <family val="2"/>
      <charset val="204"/>
    </font>
    <font>
      <b/>
      <sz val="11"/>
      <color indexed="57"/>
      <name val="Calibri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0" fillId="2" borderId="0" xfId="0" applyFont="1" applyFill="1" applyBorder="1"/>
    <xf numFmtId="0" fontId="10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3" xfId="0" applyFill="1" applyBorder="1"/>
    <xf numFmtId="0" fontId="10" fillId="2" borderId="9" xfId="0" applyFont="1" applyFill="1" applyBorder="1"/>
    <xf numFmtId="0" fontId="16" fillId="2" borderId="3" xfId="0" applyFont="1" applyFill="1" applyBorder="1"/>
    <xf numFmtId="0" fontId="16" fillId="2" borderId="0" xfId="0" applyFont="1" applyFill="1" applyBorder="1"/>
    <xf numFmtId="0" fontId="0" fillId="0" borderId="2" xfId="0" applyBorder="1" applyAlignment="1">
      <alignment horizontal="center"/>
    </xf>
    <xf numFmtId="0" fontId="10" fillId="2" borderId="8" xfId="0" applyFont="1" applyFill="1" applyBorder="1"/>
    <xf numFmtId="0" fontId="10" fillId="2" borderId="6" xfId="0" applyFont="1" applyFill="1" applyBorder="1"/>
    <xf numFmtId="0" fontId="10" fillId="2" borderId="5" xfId="0" applyFont="1" applyFill="1" applyBorder="1"/>
    <xf numFmtId="0" fontId="10" fillId="2" borderId="10" xfId="0" applyFont="1" applyFill="1" applyBorder="1"/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0" borderId="2" xfId="0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4" fontId="24" fillId="4" borderId="1" xfId="0" applyNumberFormat="1" applyFont="1" applyFill="1" applyBorder="1" applyAlignment="1">
      <alignment horizontal="center" vertical="center"/>
    </xf>
    <xf numFmtId="164" fontId="25" fillId="3" borderId="1" xfId="0" applyNumberFormat="1" applyFont="1" applyFill="1" applyBorder="1" applyAlignment="1">
      <alignment horizontal="center" wrapText="1"/>
    </xf>
    <xf numFmtId="164" fontId="26" fillId="4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2" fontId="23" fillId="0" borderId="1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2" fontId="0" fillId="0" borderId="2" xfId="0" applyNumberFormat="1" applyFill="1" applyBorder="1"/>
    <xf numFmtId="2" fontId="0" fillId="0" borderId="1" xfId="0" applyNumberFormat="1" applyFill="1" applyBorder="1"/>
    <xf numFmtId="2" fontId="0" fillId="0" borderId="2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/>
    <xf numFmtId="0" fontId="0" fillId="0" borderId="0" xfId="0" applyFill="1" applyBorder="1"/>
    <xf numFmtId="1" fontId="0" fillId="0" borderId="0" xfId="0" applyNumberFormat="1" applyFill="1" applyBorder="1" applyAlignment="1">
      <alignment horizontal="center"/>
    </xf>
    <xf numFmtId="2" fontId="4" fillId="0" borderId="2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/>
    </xf>
    <xf numFmtId="0" fontId="0" fillId="6" borderId="2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2" fontId="4" fillId="6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2" fontId="27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164" fontId="25" fillId="3" borderId="12" xfId="0" applyNumberFormat="1" applyFont="1" applyFill="1" applyBorder="1" applyAlignment="1">
      <alignment horizontal="center" wrapText="1"/>
    </xf>
    <xf numFmtId="164" fontId="26" fillId="4" borderId="12" xfId="0" applyNumberFormat="1" applyFont="1" applyFill="1" applyBorder="1" applyAlignment="1">
      <alignment horizontal="center" wrapText="1"/>
    </xf>
    <xf numFmtId="0" fontId="0" fillId="6" borderId="2" xfId="0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2" fontId="0" fillId="6" borderId="1" xfId="0" applyNumberFormat="1" applyFill="1" applyBorder="1"/>
    <xf numFmtId="2" fontId="0" fillId="6" borderId="2" xfId="0" applyNumberFormat="1" applyFill="1" applyBorder="1" applyAlignment="1">
      <alignment horizontal="center"/>
    </xf>
    <xf numFmtId="2" fontId="0" fillId="6" borderId="2" xfId="0" applyNumberFormat="1" applyFill="1" applyBorder="1"/>
    <xf numFmtId="2" fontId="27" fillId="6" borderId="2" xfId="0" applyNumberFormat="1" applyFont="1" applyFill="1" applyBorder="1" applyAlignment="1">
      <alignment horizontal="center"/>
    </xf>
    <xf numFmtId="164" fontId="24" fillId="4" borderId="1" xfId="0" applyNumberFormat="1" applyFont="1" applyFill="1" applyBorder="1" applyAlignment="1">
      <alignment horizontal="center" wrapText="1"/>
    </xf>
    <xf numFmtId="0" fontId="0" fillId="8" borderId="13" xfId="0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/>
    </xf>
    <xf numFmtId="2" fontId="0" fillId="8" borderId="13" xfId="0" applyNumberFormat="1" applyFill="1" applyBorder="1" applyAlignment="1">
      <alignment horizontal="center"/>
    </xf>
    <xf numFmtId="0" fontId="31" fillId="8" borderId="12" xfId="0" applyFont="1" applyFill="1" applyBorder="1" applyAlignment="1">
      <alignment horizontal="center"/>
    </xf>
    <xf numFmtId="164" fontId="3" fillId="5" borderId="8" xfId="0" applyNumberFormat="1" applyFont="1" applyFill="1" applyBorder="1" applyAlignment="1">
      <alignment horizontal="center" vertical="center"/>
    </xf>
    <xf numFmtId="0" fontId="31" fillId="8" borderId="14" xfId="0" applyFon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8" borderId="1" xfId="0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/>
    </xf>
    <xf numFmtId="0" fontId="0" fillId="8" borderId="2" xfId="0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/>
    </xf>
    <xf numFmtId="2" fontId="0" fillId="8" borderId="1" xfId="0" applyNumberFormat="1" applyFill="1" applyBorder="1"/>
    <xf numFmtId="2" fontId="4" fillId="8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164" fontId="25" fillId="8" borderId="1" xfId="0" applyNumberFormat="1" applyFont="1" applyFill="1" applyBorder="1" applyAlignment="1">
      <alignment horizontal="center" wrapText="1"/>
    </xf>
    <xf numFmtId="164" fontId="26" fillId="8" borderId="1" xfId="0" applyNumberFormat="1" applyFont="1" applyFill="1" applyBorder="1" applyAlignment="1">
      <alignment horizontal="center" wrapText="1"/>
    </xf>
    <xf numFmtId="1" fontId="34" fillId="11" borderId="1" xfId="0" applyNumberFormat="1" applyFont="1" applyFill="1" applyBorder="1" applyAlignment="1">
      <alignment horizontal="center"/>
    </xf>
    <xf numFmtId="1" fontId="34" fillId="9" borderId="1" xfId="0" applyNumberFormat="1" applyFont="1" applyFill="1" applyBorder="1" applyAlignment="1">
      <alignment horizontal="center"/>
    </xf>
    <xf numFmtId="166" fontId="34" fillId="11" borderId="1" xfId="0" applyNumberFormat="1" applyFont="1" applyFill="1" applyBorder="1" applyAlignment="1">
      <alignment horizontal="center"/>
    </xf>
    <xf numFmtId="166" fontId="34" fillId="9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 vertical="center"/>
    </xf>
    <xf numFmtId="164" fontId="3" fillId="8" borderId="1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0" fillId="9" borderId="0" xfId="0" applyFill="1" applyBorder="1"/>
    <xf numFmtId="166" fontId="0" fillId="0" borderId="1" xfId="0" applyNumberFormat="1" applyFill="1" applyBorder="1" applyAlignment="1">
      <alignment horizontal="center"/>
    </xf>
    <xf numFmtId="166" fontId="0" fillId="0" borderId="1" xfId="0" applyNumberFormat="1" applyFill="1" applyBorder="1" applyAlignment="1"/>
    <xf numFmtId="166" fontId="34" fillId="11" borderId="1" xfId="0" applyNumberFormat="1" applyFont="1" applyFill="1" applyBorder="1" applyAlignment="1"/>
    <xf numFmtId="164" fontId="23" fillId="5" borderId="17" xfId="0" applyNumberFormat="1" applyFont="1" applyFill="1" applyBorder="1" applyAlignment="1">
      <alignment horizontal="center" vertical="center"/>
    </xf>
    <xf numFmtId="0" fontId="0" fillId="9" borderId="21" xfId="0" applyFill="1" applyBorder="1"/>
    <xf numFmtId="0" fontId="0" fillId="9" borderId="20" xfId="0" applyFill="1" applyBorder="1"/>
    <xf numFmtId="0" fontId="0" fillId="9" borderId="22" xfId="0" applyFill="1" applyBorder="1"/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66" fontId="35" fillId="10" borderId="27" xfId="0" applyNumberFormat="1" applyFont="1" applyFill="1" applyBorder="1" applyAlignment="1">
      <alignment horizontal="center" vertical="center"/>
    </xf>
    <xf numFmtId="166" fontId="1" fillId="12" borderId="28" xfId="0" applyNumberFormat="1" applyFont="1" applyFill="1" applyBorder="1" applyAlignment="1">
      <alignment horizontal="center"/>
    </xf>
    <xf numFmtId="166" fontId="35" fillId="9" borderId="27" xfId="0" applyNumberFormat="1" applyFont="1" applyFill="1" applyBorder="1" applyAlignment="1">
      <alignment horizontal="center" vertical="center"/>
    </xf>
    <xf numFmtId="166" fontId="1" fillId="9" borderId="28" xfId="0" applyNumberFormat="1" applyFont="1" applyFill="1" applyBorder="1" applyAlignment="1">
      <alignment horizontal="center"/>
    </xf>
    <xf numFmtId="164" fontId="5" fillId="8" borderId="27" xfId="0" applyNumberFormat="1" applyFont="1" applyFill="1" applyBorder="1" applyAlignment="1">
      <alignment horizontal="center" vertical="center"/>
    </xf>
    <xf numFmtId="0" fontId="0" fillId="8" borderId="2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166" fontId="0" fillId="10" borderId="27" xfId="0" applyNumberFormat="1" applyFill="1" applyBorder="1" applyAlignment="1">
      <alignment horizontal="center"/>
    </xf>
    <xf numFmtId="166" fontId="0" fillId="12" borderId="28" xfId="0" applyNumberForma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1" fontId="0" fillId="10" borderId="27" xfId="0" applyNumberFormat="1" applyFill="1" applyBorder="1" applyAlignment="1">
      <alignment horizontal="center"/>
    </xf>
    <xf numFmtId="1" fontId="0" fillId="12" borderId="28" xfId="0" applyNumberFormat="1" applyFill="1" applyBorder="1" applyAlignment="1">
      <alignment horizontal="center"/>
    </xf>
    <xf numFmtId="1" fontId="0" fillId="0" borderId="27" xfId="0" applyNumberFormat="1" applyFill="1" applyBorder="1" applyAlignment="1">
      <alignment horizontal="center"/>
    </xf>
    <xf numFmtId="1" fontId="0" fillId="0" borderId="28" xfId="0" applyNumberFormat="1" applyFill="1" applyBorder="1" applyAlignment="1">
      <alignment horizontal="center"/>
    </xf>
    <xf numFmtId="1" fontId="0" fillId="9" borderId="27" xfId="0" applyNumberFormat="1" applyFill="1" applyBorder="1" applyAlignment="1">
      <alignment horizontal="center"/>
    </xf>
    <xf numFmtId="1" fontId="0" fillId="9" borderId="28" xfId="0" applyNumberFormat="1" applyFill="1" applyBorder="1" applyAlignment="1">
      <alignment horizontal="center"/>
    </xf>
    <xf numFmtId="0" fontId="0" fillId="8" borderId="27" xfId="0" applyFill="1" applyBorder="1"/>
    <xf numFmtId="166" fontId="0" fillId="0" borderId="27" xfId="0" applyNumberFormat="1" applyFill="1" applyBorder="1" applyAlignment="1">
      <alignment horizontal="center"/>
    </xf>
    <xf numFmtId="166" fontId="0" fillId="0" borderId="28" xfId="0" applyNumberFormat="1" applyFill="1" applyBorder="1" applyAlignment="1">
      <alignment horizontal="center"/>
    </xf>
    <xf numFmtId="166" fontId="0" fillId="10" borderId="27" xfId="0" applyNumberFormat="1" applyFill="1" applyBorder="1" applyAlignment="1"/>
    <xf numFmtId="166" fontId="0" fillId="12" borderId="28" xfId="0" applyNumberFormat="1" applyFill="1" applyBorder="1" applyAlignment="1"/>
    <xf numFmtId="166" fontId="0" fillId="0" borderId="27" xfId="0" applyNumberFormat="1" applyFill="1" applyBorder="1" applyAlignment="1"/>
    <xf numFmtId="166" fontId="0" fillId="0" borderId="28" xfId="0" applyNumberFormat="1" applyFill="1" applyBorder="1" applyAlignment="1"/>
    <xf numFmtId="0" fontId="21" fillId="8" borderId="27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1" xfId="0" applyBorder="1" applyAlignment="1">
      <alignment horizontal="center"/>
    </xf>
    <xf numFmtId="166" fontId="0" fillId="8" borderId="27" xfId="0" applyNumberFormat="1" applyFill="1" applyBorder="1" applyAlignment="1"/>
    <xf numFmtId="166" fontId="34" fillId="8" borderId="1" xfId="0" applyNumberFormat="1" applyFont="1" applyFill="1" applyBorder="1" applyAlignment="1"/>
    <xf numFmtId="166" fontId="0" fillId="8" borderId="28" xfId="0" applyNumberFormat="1" applyFill="1" applyBorder="1" applyAlignment="1"/>
    <xf numFmtId="1" fontId="0" fillId="8" borderId="0" xfId="0" applyNumberFormat="1" applyFill="1" applyBorder="1" applyAlignment="1">
      <alignment horizontal="center"/>
    </xf>
    <xf numFmtId="164" fontId="22" fillId="6" borderId="17" xfId="0" applyNumberFormat="1" applyFont="1" applyFill="1" applyBorder="1" applyAlignment="1">
      <alignment horizontal="center" wrapText="1"/>
    </xf>
    <xf numFmtId="164" fontId="22" fillId="6" borderId="15" xfId="0" applyNumberFormat="1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17" fillId="0" borderId="15" xfId="0" applyFont="1" applyBorder="1" applyAlignment="1">
      <alignment horizontal="center" wrapText="1"/>
    </xf>
    <xf numFmtId="0" fontId="28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9" fillId="5" borderId="17" xfId="0" applyFont="1" applyFill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20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31" fillId="8" borderId="12" xfId="0" applyFont="1" applyFill="1" applyBorder="1" applyAlignment="1">
      <alignment horizontal="center"/>
    </xf>
    <xf numFmtId="0" fontId="0" fillId="8" borderId="2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/>
    </xf>
    <xf numFmtId="0" fontId="31" fillId="8" borderId="6" xfId="0" applyFont="1" applyFill="1" applyBorder="1" applyAlignment="1">
      <alignment horizontal="center"/>
    </xf>
    <xf numFmtId="0" fontId="31" fillId="8" borderId="7" xfId="0" applyFont="1" applyFill="1" applyBorder="1" applyAlignment="1">
      <alignment horizontal="center"/>
    </xf>
    <xf numFmtId="0" fontId="31" fillId="8" borderId="14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0" fontId="0" fillId="7" borderId="16" xfId="0" applyFill="1" applyBorder="1" applyAlignment="1">
      <alignment horizontal="center" wrapText="1"/>
    </xf>
    <xf numFmtId="0" fontId="11" fillId="4" borderId="8" xfId="0" applyFont="1" applyFill="1" applyBorder="1" applyAlignment="1">
      <alignment horizontal="center" wrapText="1"/>
    </xf>
    <xf numFmtId="0" fontId="0" fillId="0" borderId="6" xfId="0" applyBorder="1" applyAlignment="1">
      <alignment wrapText="1"/>
    </xf>
    <xf numFmtId="0" fontId="30" fillId="8" borderId="21" xfId="0" applyFont="1" applyFill="1" applyBorder="1" applyAlignment="1">
      <alignment horizontal="center"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  <xf numFmtId="0" fontId="33" fillId="9" borderId="25" xfId="0" applyFont="1" applyFill="1" applyBorder="1" applyAlignment="1">
      <alignment horizontal="center" wrapText="1"/>
    </xf>
    <xf numFmtId="0" fontId="33" fillId="9" borderId="5" xfId="0" applyFont="1" applyFill="1" applyBorder="1" applyAlignment="1">
      <alignment horizontal="center" wrapText="1"/>
    </xf>
    <xf numFmtId="0" fontId="33" fillId="9" borderId="26" xfId="0" applyFont="1" applyFill="1" applyBorder="1" applyAlignment="1">
      <alignment horizontal="center" wrapText="1"/>
    </xf>
    <xf numFmtId="0" fontId="32" fillId="8" borderId="32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32" fillId="8" borderId="2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wrapText="1"/>
    </xf>
    <xf numFmtId="0" fontId="0" fillId="8" borderId="18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9900"/>
      <color rgb="FFFF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1</xdr:row>
      <xdr:rowOff>504825</xdr:rowOff>
    </xdr:to>
    <xdr:pic>
      <xdr:nvPicPr>
        <xdr:cNvPr id="1025" name="Картина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2382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0"/>
  <sheetViews>
    <sheetView tabSelected="1" topLeftCell="A52" workbookViewId="0">
      <selection activeCell="P60" sqref="P59:P60"/>
    </sheetView>
  </sheetViews>
  <sheetFormatPr defaultRowHeight="15"/>
  <cols>
    <col min="1" max="1" width="9.7109375" customWidth="1"/>
    <col min="2" max="2" width="5.7109375" customWidth="1"/>
    <col min="3" max="3" width="16.28515625" customWidth="1"/>
    <col min="4" max="4" width="14.85546875" customWidth="1"/>
    <col min="5" max="5" width="8" customWidth="1"/>
    <col min="6" max="6" width="10.28515625" customWidth="1"/>
    <col min="7" max="7" width="7.140625" customWidth="1"/>
    <col min="8" max="8" width="9.7109375" customWidth="1"/>
    <col min="9" max="9" width="11.140625" customWidth="1"/>
    <col min="10" max="10" width="10.5703125" customWidth="1"/>
    <col min="11" max="11" width="13.5703125" customWidth="1"/>
    <col min="12" max="14" width="11.85546875" customWidth="1"/>
  </cols>
  <sheetData>
    <row r="1" spans="1:15">
      <c r="A1" s="193" t="s">
        <v>30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00"/>
      <c r="M1" s="101"/>
      <c r="N1" s="102"/>
    </row>
    <row r="2" spans="1:15" ht="41.25" customHeight="1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84" t="s">
        <v>100</v>
      </c>
      <c r="M2" s="185"/>
      <c r="N2" s="186"/>
    </row>
    <row r="3" spans="1:15">
      <c r="A3" s="154" t="s">
        <v>0</v>
      </c>
      <c r="B3" s="154" t="s">
        <v>1</v>
      </c>
      <c r="C3" s="154" t="s">
        <v>2</v>
      </c>
      <c r="D3" s="154" t="s">
        <v>3</v>
      </c>
      <c r="E3" s="200" t="s">
        <v>10</v>
      </c>
      <c r="F3" s="196" t="s">
        <v>11</v>
      </c>
      <c r="G3" s="149" t="s">
        <v>36</v>
      </c>
      <c r="H3" s="153" t="s">
        <v>4</v>
      </c>
      <c r="I3" s="198" t="s">
        <v>16</v>
      </c>
      <c r="J3" s="143" t="s">
        <v>17</v>
      </c>
      <c r="K3" s="151" t="s">
        <v>18</v>
      </c>
      <c r="L3" s="145" t="s">
        <v>16</v>
      </c>
      <c r="M3" s="143" t="s">
        <v>17</v>
      </c>
      <c r="N3" s="141" t="s">
        <v>18</v>
      </c>
    </row>
    <row r="4" spans="1:15">
      <c r="A4" s="155"/>
      <c r="B4" s="195"/>
      <c r="C4" s="195"/>
      <c r="D4" s="195"/>
      <c r="E4" s="201"/>
      <c r="F4" s="197"/>
      <c r="G4" s="150"/>
      <c r="H4" s="153"/>
      <c r="I4" s="199"/>
      <c r="J4" s="144"/>
      <c r="K4" s="152"/>
      <c r="L4" s="146"/>
      <c r="M4" s="144"/>
      <c r="N4" s="142"/>
    </row>
    <row r="5" spans="1:15" ht="21.75" customHeight="1">
      <c r="A5" s="148" t="s">
        <v>60</v>
      </c>
      <c r="B5" s="148"/>
      <c r="C5" s="148"/>
      <c r="D5" s="148"/>
      <c r="E5" s="148"/>
      <c r="F5" s="148"/>
      <c r="G5" s="148"/>
      <c r="H5" s="148"/>
      <c r="I5" s="148"/>
      <c r="J5" s="148"/>
      <c r="K5" s="148"/>
      <c r="L5" s="103"/>
      <c r="M5" s="83"/>
      <c r="N5" s="104"/>
    </row>
    <row r="6" spans="1:15">
      <c r="A6" s="32" t="s">
        <v>31</v>
      </c>
      <c r="B6" s="25">
        <v>1</v>
      </c>
      <c r="C6" s="33" t="s">
        <v>21</v>
      </c>
      <c r="D6" s="33" t="s">
        <v>35</v>
      </c>
      <c r="E6" s="34">
        <v>29.76</v>
      </c>
      <c r="F6" s="35">
        <v>5.77</v>
      </c>
      <c r="G6" s="35">
        <v>9.76</v>
      </c>
      <c r="H6" s="36">
        <v>45.29</v>
      </c>
      <c r="I6" s="28">
        <v>38705.966249999998</v>
      </c>
      <c r="J6" s="29">
        <v>36005.550000000003</v>
      </c>
      <c r="K6" s="92">
        <v>42576.562874999996</v>
      </c>
      <c r="L6" s="105">
        <f>I6*57</f>
        <v>2206240.0762499999</v>
      </c>
      <c r="M6" s="89">
        <f>J6*57</f>
        <v>2052316.35</v>
      </c>
      <c r="N6" s="106">
        <f>K6*57</f>
        <v>2426864.0838749995</v>
      </c>
      <c r="O6" s="43"/>
    </row>
    <row r="7" spans="1:15">
      <c r="A7" s="32" t="s">
        <v>32</v>
      </c>
      <c r="B7" s="25">
        <v>1</v>
      </c>
      <c r="C7" s="33" t="s">
        <v>7</v>
      </c>
      <c r="D7" s="33" t="s">
        <v>35</v>
      </c>
      <c r="E7" s="34">
        <v>32.700000000000003</v>
      </c>
      <c r="F7" s="35">
        <v>6.34</v>
      </c>
      <c r="G7" s="35">
        <v>9.19</v>
      </c>
      <c r="H7" s="36">
        <v>48.23</v>
      </c>
      <c r="I7" s="28">
        <v>41218.563749999994</v>
      </c>
      <c r="J7" s="29">
        <v>38342.85</v>
      </c>
      <c r="K7" s="92">
        <v>45340.420124999997</v>
      </c>
      <c r="L7" s="105">
        <f t="shared" ref="L7:L17" si="0">I7*57</f>
        <v>2349458.1337499996</v>
      </c>
      <c r="M7" s="89">
        <f t="shared" ref="M7:M17" si="1">J7*57</f>
        <v>2185542.4499999997</v>
      </c>
      <c r="N7" s="106">
        <f t="shared" ref="N7:N17" si="2">K7*57</f>
        <v>2584403.9471249999</v>
      </c>
      <c r="O7" s="43"/>
    </row>
    <row r="8" spans="1:15">
      <c r="A8" s="32" t="s">
        <v>33</v>
      </c>
      <c r="B8" s="25">
        <v>1</v>
      </c>
      <c r="C8" s="25" t="s">
        <v>7</v>
      </c>
      <c r="D8" s="33" t="s">
        <v>35</v>
      </c>
      <c r="E8" s="34">
        <v>48.2</v>
      </c>
      <c r="F8" s="35">
        <v>9.07</v>
      </c>
      <c r="G8" s="35">
        <v>4.5</v>
      </c>
      <c r="H8" s="36">
        <v>61.77</v>
      </c>
      <c r="I8" s="28">
        <v>52790.186250000006</v>
      </c>
      <c r="J8" s="29">
        <v>49107.15</v>
      </c>
      <c r="K8" s="92">
        <v>58069.204875000003</v>
      </c>
      <c r="L8" s="105">
        <f t="shared" si="0"/>
        <v>3009040.6162500004</v>
      </c>
      <c r="M8" s="89">
        <f t="shared" si="1"/>
        <v>2799107.5500000003</v>
      </c>
      <c r="N8" s="106">
        <f t="shared" si="2"/>
        <v>3309944.6778750001</v>
      </c>
      <c r="O8" s="43"/>
    </row>
    <row r="9" spans="1:15">
      <c r="A9" s="32" t="s">
        <v>34</v>
      </c>
      <c r="B9" s="25">
        <v>1</v>
      </c>
      <c r="C9" s="33" t="s">
        <v>8</v>
      </c>
      <c r="D9" s="33" t="s">
        <v>9</v>
      </c>
      <c r="E9" s="34">
        <v>59.63</v>
      </c>
      <c r="F9" s="35">
        <v>10.81</v>
      </c>
      <c r="G9" s="35">
        <v>16.649999999999999</v>
      </c>
      <c r="H9" s="36">
        <v>87.09</v>
      </c>
      <c r="I9" s="28">
        <v>82855.248749999999</v>
      </c>
      <c r="J9" s="29">
        <v>77074.650000000009</v>
      </c>
      <c r="K9" s="92">
        <v>91140.773625000002</v>
      </c>
      <c r="L9" s="105">
        <f t="shared" si="0"/>
        <v>4722749.17875</v>
      </c>
      <c r="M9" s="89">
        <f t="shared" si="1"/>
        <v>4393255.0500000007</v>
      </c>
      <c r="N9" s="106">
        <f t="shared" si="2"/>
        <v>5195024.0966250002</v>
      </c>
      <c r="O9" s="43"/>
    </row>
    <row r="10" spans="1:15" ht="21" customHeight="1">
      <c r="A10" s="147" t="s">
        <v>61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07"/>
      <c r="M10" s="90"/>
      <c r="N10" s="108"/>
      <c r="O10" s="42"/>
    </row>
    <row r="11" spans="1:15" ht="15" customHeight="1">
      <c r="A11" s="24" t="s">
        <v>37</v>
      </c>
      <c r="B11" s="5">
        <v>2</v>
      </c>
      <c r="C11" s="27" t="s">
        <v>7</v>
      </c>
      <c r="D11" s="5" t="s">
        <v>46</v>
      </c>
      <c r="E11" s="39">
        <v>40.67</v>
      </c>
      <c r="F11" s="39">
        <v>7.97</v>
      </c>
      <c r="G11" s="37"/>
      <c r="H11" s="44">
        <v>48.64</v>
      </c>
      <c r="I11" s="30">
        <v>46797.760000000002</v>
      </c>
      <c r="J11" s="31">
        <v>43532.800000000003</v>
      </c>
      <c r="K11" s="99">
        <v>51477.536000000007</v>
      </c>
      <c r="L11" s="105">
        <f t="shared" si="0"/>
        <v>2667472.3200000003</v>
      </c>
      <c r="M11" s="89">
        <f t="shared" si="1"/>
        <v>2481369.6</v>
      </c>
      <c r="N11" s="106">
        <f t="shared" si="2"/>
        <v>2934219.5520000006</v>
      </c>
      <c r="O11" s="43"/>
    </row>
    <row r="12" spans="1:15" ht="15" customHeight="1">
      <c r="A12" s="24" t="s">
        <v>38</v>
      </c>
      <c r="B12" s="4">
        <v>2</v>
      </c>
      <c r="C12" s="27" t="s">
        <v>21</v>
      </c>
      <c r="D12" s="33" t="s">
        <v>35</v>
      </c>
      <c r="E12" s="39">
        <v>30.1</v>
      </c>
      <c r="F12" s="39">
        <v>6.39</v>
      </c>
      <c r="G12" s="37"/>
      <c r="H12" s="44">
        <v>36.49</v>
      </c>
      <c r="I12" s="30">
        <v>32362.068750000002</v>
      </c>
      <c r="J12" s="31">
        <v>30104.25</v>
      </c>
      <c r="K12" s="99">
        <v>35598.275625000002</v>
      </c>
      <c r="L12" s="105">
        <f t="shared" si="0"/>
        <v>1844637.9187500002</v>
      </c>
      <c r="M12" s="89">
        <f t="shared" si="1"/>
        <v>1715942.25</v>
      </c>
      <c r="N12" s="106">
        <f t="shared" si="2"/>
        <v>2029101.7106250001</v>
      </c>
      <c r="O12" s="43"/>
    </row>
    <row r="13" spans="1:15" ht="15" customHeight="1">
      <c r="A13" s="24" t="s">
        <v>39</v>
      </c>
      <c r="B13" s="4">
        <v>2</v>
      </c>
      <c r="C13" s="27" t="s">
        <v>21</v>
      </c>
      <c r="D13" s="33" t="s">
        <v>35</v>
      </c>
      <c r="E13" s="39">
        <v>26.93</v>
      </c>
      <c r="F13" s="39">
        <v>5.72</v>
      </c>
      <c r="G13" s="37"/>
      <c r="H13" s="44">
        <v>32.65</v>
      </c>
      <c r="I13" s="30">
        <v>28956.46875</v>
      </c>
      <c r="J13" s="31">
        <v>26936.25</v>
      </c>
      <c r="K13" s="99">
        <v>31852.115624999999</v>
      </c>
      <c r="L13" s="105">
        <f t="shared" si="0"/>
        <v>1650518.71875</v>
      </c>
      <c r="M13" s="89">
        <f t="shared" si="1"/>
        <v>1535366.25</v>
      </c>
      <c r="N13" s="106">
        <f t="shared" si="2"/>
        <v>1815570.590625</v>
      </c>
      <c r="O13" s="43"/>
    </row>
    <row r="14" spans="1:15" ht="15" customHeight="1">
      <c r="A14" s="24" t="s">
        <v>40</v>
      </c>
      <c r="B14" s="4">
        <v>2</v>
      </c>
      <c r="C14" s="27" t="s">
        <v>7</v>
      </c>
      <c r="D14" s="33" t="s">
        <v>35</v>
      </c>
      <c r="E14" s="39">
        <v>33.79</v>
      </c>
      <c r="F14" s="39">
        <v>7.17</v>
      </c>
      <c r="G14" s="37"/>
      <c r="H14" s="44">
        <v>40.96</v>
      </c>
      <c r="I14" s="30">
        <v>36326.400000000001</v>
      </c>
      <c r="J14" s="31">
        <v>33792</v>
      </c>
      <c r="K14" s="99">
        <v>39959.040000000001</v>
      </c>
      <c r="L14" s="105">
        <f t="shared" si="0"/>
        <v>2070604.8</v>
      </c>
      <c r="M14" s="89">
        <f t="shared" si="1"/>
        <v>1926144</v>
      </c>
      <c r="N14" s="106">
        <f t="shared" si="2"/>
        <v>2277665.2800000003</v>
      </c>
      <c r="O14" s="43"/>
    </row>
    <row r="15" spans="1:15" ht="15" customHeight="1">
      <c r="A15" s="24" t="s">
        <v>41</v>
      </c>
      <c r="B15" s="4">
        <v>2</v>
      </c>
      <c r="C15" s="27" t="s">
        <v>7</v>
      </c>
      <c r="D15" s="33" t="s">
        <v>35</v>
      </c>
      <c r="E15" s="39">
        <v>38.18</v>
      </c>
      <c r="F15" s="39">
        <v>8.11</v>
      </c>
      <c r="G15" s="37"/>
      <c r="H15" s="44">
        <v>46.29</v>
      </c>
      <c r="I15" s="30">
        <v>41053.443749999999</v>
      </c>
      <c r="J15" s="31">
        <v>38189.25</v>
      </c>
      <c r="K15" s="99">
        <v>45158.788124999999</v>
      </c>
      <c r="L15" s="105">
        <f t="shared" si="0"/>
        <v>2340046.2937499997</v>
      </c>
      <c r="M15" s="89">
        <f t="shared" si="1"/>
        <v>2176787.25</v>
      </c>
      <c r="N15" s="106">
        <f t="shared" si="2"/>
        <v>2574050.9231249997</v>
      </c>
      <c r="O15" s="43"/>
    </row>
    <row r="16" spans="1:15" ht="15" customHeight="1">
      <c r="A16" s="24" t="s">
        <v>42</v>
      </c>
      <c r="B16" s="4">
        <v>2</v>
      </c>
      <c r="C16" s="26" t="s">
        <v>7</v>
      </c>
      <c r="D16" s="4" t="s">
        <v>35</v>
      </c>
      <c r="E16" s="40">
        <v>43.25</v>
      </c>
      <c r="F16" s="40">
        <v>9.18</v>
      </c>
      <c r="G16" s="38"/>
      <c r="H16" s="45">
        <v>52.43</v>
      </c>
      <c r="I16" s="30">
        <v>46498.856249999997</v>
      </c>
      <c r="J16" s="31">
        <v>43254.75</v>
      </c>
      <c r="K16" s="99">
        <v>51148.741875</v>
      </c>
      <c r="L16" s="105">
        <f t="shared" si="0"/>
        <v>2650434.8062499999</v>
      </c>
      <c r="M16" s="89">
        <f t="shared" si="1"/>
        <v>2465520.75</v>
      </c>
      <c r="N16" s="106">
        <f t="shared" si="2"/>
        <v>2915478.2868749998</v>
      </c>
      <c r="O16" s="43"/>
    </row>
    <row r="17" spans="1:15" ht="15" customHeight="1">
      <c r="A17" s="24" t="s">
        <v>43</v>
      </c>
      <c r="B17" s="4">
        <v>2</v>
      </c>
      <c r="C17" s="26" t="s">
        <v>8</v>
      </c>
      <c r="D17" s="5" t="s">
        <v>46</v>
      </c>
      <c r="E17" s="40">
        <v>60.25</v>
      </c>
      <c r="F17" s="40">
        <v>12.06</v>
      </c>
      <c r="G17" s="38"/>
      <c r="H17" s="45">
        <v>72.31</v>
      </c>
      <c r="I17" s="30">
        <v>69571.258750000008</v>
      </c>
      <c r="J17" s="31">
        <v>64717.450000000004</v>
      </c>
      <c r="K17" s="99">
        <v>76528.384625000006</v>
      </c>
      <c r="L17" s="105">
        <f t="shared" si="0"/>
        <v>3965561.7487500003</v>
      </c>
      <c r="M17" s="89">
        <f t="shared" si="1"/>
        <v>3688894.6500000004</v>
      </c>
      <c r="N17" s="106">
        <f t="shared" si="2"/>
        <v>4362117.9236250008</v>
      </c>
      <c r="O17" s="43"/>
    </row>
    <row r="18" spans="1:15" ht="15" customHeight="1">
      <c r="A18" s="76" t="s">
        <v>44</v>
      </c>
      <c r="B18" s="77">
        <v>2</v>
      </c>
      <c r="C18" s="78" t="s">
        <v>8</v>
      </c>
      <c r="D18" s="79" t="s">
        <v>46</v>
      </c>
      <c r="E18" s="80">
        <v>59.81</v>
      </c>
      <c r="F18" s="80">
        <v>11.72</v>
      </c>
      <c r="G18" s="81"/>
      <c r="H18" s="82">
        <v>71.53</v>
      </c>
      <c r="I18" s="139" t="s">
        <v>99</v>
      </c>
      <c r="J18" s="140"/>
      <c r="K18" s="140"/>
      <c r="L18" s="109"/>
      <c r="M18" s="91"/>
      <c r="N18" s="110"/>
      <c r="O18" s="43"/>
    </row>
    <row r="19" spans="1:15" ht="15" customHeight="1">
      <c r="A19" s="63" t="s">
        <v>45</v>
      </c>
      <c r="B19" s="48">
        <v>2</v>
      </c>
      <c r="C19" s="49" t="s">
        <v>7</v>
      </c>
      <c r="D19" s="50" t="s">
        <v>46</v>
      </c>
      <c r="E19" s="51">
        <v>43.06</v>
      </c>
      <c r="F19" s="51">
        <v>8.44</v>
      </c>
      <c r="G19" s="65"/>
      <c r="H19" s="52">
        <v>51.5</v>
      </c>
      <c r="I19" s="139" t="s">
        <v>99</v>
      </c>
      <c r="J19" s="140"/>
      <c r="K19" s="140"/>
      <c r="L19" s="109"/>
      <c r="M19" s="91"/>
      <c r="N19" s="110"/>
      <c r="O19" s="43"/>
    </row>
    <row r="20" spans="1:15" ht="22.5" customHeight="1">
      <c r="A20" s="147" t="s">
        <v>62</v>
      </c>
      <c r="B20" s="147"/>
      <c r="C20" s="147"/>
      <c r="D20" s="147"/>
      <c r="E20" s="147"/>
      <c r="F20" s="147"/>
      <c r="G20" s="147"/>
      <c r="H20" s="147"/>
      <c r="I20" s="147"/>
      <c r="J20" s="147"/>
      <c r="K20" s="147"/>
      <c r="L20" s="111"/>
      <c r="M20" s="3"/>
      <c r="N20" s="112"/>
      <c r="O20" s="42"/>
    </row>
    <row r="21" spans="1:15" ht="15" customHeight="1">
      <c r="A21" s="63" t="s">
        <v>47</v>
      </c>
      <c r="B21" s="50">
        <v>3</v>
      </c>
      <c r="C21" s="64" t="s">
        <v>7</v>
      </c>
      <c r="D21" s="50" t="s">
        <v>20</v>
      </c>
      <c r="E21" s="66">
        <v>40.67</v>
      </c>
      <c r="F21" s="66">
        <v>7.97</v>
      </c>
      <c r="G21" s="67"/>
      <c r="H21" s="68">
        <v>48.64</v>
      </c>
      <c r="I21" s="139" t="s">
        <v>99</v>
      </c>
      <c r="J21" s="140"/>
      <c r="K21" s="140"/>
      <c r="L21" s="113"/>
      <c r="M21" s="91"/>
      <c r="N21" s="110"/>
      <c r="O21" s="43"/>
    </row>
    <row r="22" spans="1:15">
      <c r="A22" s="17" t="s">
        <v>48</v>
      </c>
      <c r="B22" s="4">
        <v>3</v>
      </c>
      <c r="C22" s="26" t="s">
        <v>21</v>
      </c>
      <c r="D22" s="4" t="s">
        <v>35</v>
      </c>
      <c r="E22" s="40">
        <v>30.1</v>
      </c>
      <c r="F22" s="47">
        <v>6.39</v>
      </c>
      <c r="G22" s="41"/>
      <c r="H22" s="46">
        <v>36.49</v>
      </c>
      <c r="I22" s="30">
        <v>33146.603750000002</v>
      </c>
      <c r="J22" s="31">
        <v>30834.050000000003</v>
      </c>
      <c r="K22" s="92">
        <v>36461.264125000002</v>
      </c>
      <c r="L22" s="114">
        <f>I22*57</f>
        <v>1889356.4137500001</v>
      </c>
      <c r="M22" s="89">
        <f>J22*57</f>
        <v>1757540.85</v>
      </c>
      <c r="N22" s="115">
        <f>K22*57</f>
        <v>2078292.0551250002</v>
      </c>
      <c r="O22" s="43"/>
    </row>
    <row r="23" spans="1:15">
      <c r="A23" s="17" t="s">
        <v>49</v>
      </c>
      <c r="B23" s="4">
        <v>3</v>
      </c>
      <c r="C23" s="26" t="s">
        <v>7</v>
      </c>
      <c r="D23" s="4" t="s">
        <v>35</v>
      </c>
      <c r="E23" s="40">
        <v>38.18</v>
      </c>
      <c r="F23" s="40">
        <v>8.11</v>
      </c>
      <c r="G23" s="38"/>
      <c r="H23" s="46">
        <v>46.29</v>
      </c>
      <c r="I23" s="30">
        <v>42048.678749999999</v>
      </c>
      <c r="J23" s="31">
        <v>39115.050000000003</v>
      </c>
      <c r="K23" s="92">
        <v>46253.546624999995</v>
      </c>
      <c r="L23" s="114">
        <f t="shared" ref="L23:L26" si="3">I23*57</f>
        <v>2396774.6887499997</v>
      </c>
      <c r="M23" s="89">
        <f t="shared" ref="M23:M26" si="4">J23*57</f>
        <v>2229557.85</v>
      </c>
      <c r="N23" s="115">
        <f t="shared" ref="N23:N26" si="5">K23*57</f>
        <v>2636452.1576249995</v>
      </c>
      <c r="O23" s="43"/>
    </row>
    <row r="24" spans="1:15">
      <c r="A24" s="17" t="s">
        <v>50</v>
      </c>
      <c r="B24" s="4">
        <v>3</v>
      </c>
      <c r="C24" s="26" t="s">
        <v>7</v>
      </c>
      <c r="D24" s="4" t="s">
        <v>35</v>
      </c>
      <c r="E24" s="40">
        <v>43.25</v>
      </c>
      <c r="F24" s="40">
        <v>9.18</v>
      </c>
      <c r="G24" s="38"/>
      <c r="H24" s="46">
        <v>52.43</v>
      </c>
      <c r="I24" s="30">
        <v>47626.10125</v>
      </c>
      <c r="J24" s="31">
        <v>44303.35</v>
      </c>
      <c r="K24" s="92">
        <v>52388.711374999999</v>
      </c>
      <c r="L24" s="114">
        <f t="shared" si="3"/>
        <v>2714687.7712499998</v>
      </c>
      <c r="M24" s="89">
        <f t="shared" si="4"/>
        <v>2525290.9499999997</v>
      </c>
      <c r="N24" s="115">
        <f t="shared" si="5"/>
        <v>2986156.5483749998</v>
      </c>
      <c r="O24" s="43"/>
    </row>
    <row r="25" spans="1:15">
      <c r="A25" s="17" t="s">
        <v>51</v>
      </c>
      <c r="B25" s="4">
        <v>3</v>
      </c>
      <c r="C25" s="26" t="s">
        <v>8</v>
      </c>
      <c r="D25" s="4" t="s">
        <v>20</v>
      </c>
      <c r="E25" s="40">
        <v>60.25</v>
      </c>
      <c r="F25" s="40">
        <v>12.06</v>
      </c>
      <c r="G25" s="38"/>
      <c r="H25" s="46">
        <v>72.31</v>
      </c>
      <c r="I25" s="30">
        <v>75012.586250000008</v>
      </c>
      <c r="J25" s="31">
        <v>69779.150000000009</v>
      </c>
      <c r="K25" s="92">
        <v>82513.844874999995</v>
      </c>
      <c r="L25" s="114">
        <f t="shared" si="3"/>
        <v>4275717.4162500007</v>
      </c>
      <c r="M25" s="89">
        <f t="shared" si="4"/>
        <v>3977411.5500000003</v>
      </c>
      <c r="N25" s="115">
        <f t="shared" si="5"/>
        <v>4703289.1578749996</v>
      </c>
      <c r="O25" s="43"/>
    </row>
    <row r="26" spans="1:15" ht="15" customHeight="1">
      <c r="A26" s="24" t="s">
        <v>52</v>
      </c>
      <c r="B26" s="4">
        <v>3</v>
      </c>
      <c r="C26" s="26" t="s">
        <v>8</v>
      </c>
      <c r="D26" s="4" t="s">
        <v>20</v>
      </c>
      <c r="E26" s="40">
        <v>59.81</v>
      </c>
      <c r="F26" s="40">
        <v>11.72</v>
      </c>
      <c r="G26" s="38"/>
      <c r="H26" s="46">
        <v>71.53</v>
      </c>
      <c r="I26" s="30">
        <v>74203.433749999997</v>
      </c>
      <c r="J26" s="69">
        <v>69026.45</v>
      </c>
      <c r="K26" s="92">
        <v>81623.777124999993</v>
      </c>
      <c r="L26" s="114">
        <f t="shared" si="3"/>
        <v>4229595.7237499999</v>
      </c>
      <c r="M26" s="89">
        <f t="shared" si="4"/>
        <v>3934507.65</v>
      </c>
      <c r="N26" s="115">
        <f t="shared" si="5"/>
        <v>4652555.2961249994</v>
      </c>
      <c r="O26" s="43"/>
    </row>
    <row r="27" spans="1:15" ht="18" customHeight="1">
      <c r="A27" s="147" t="s">
        <v>63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16"/>
      <c r="M27" s="22"/>
      <c r="N27" s="117"/>
      <c r="O27" s="42"/>
    </row>
    <row r="28" spans="1:15" ht="15" customHeight="1">
      <c r="A28" s="63" t="s">
        <v>53</v>
      </c>
      <c r="B28" s="50">
        <v>4</v>
      </c>
      <c r="C28" s="64" t="s">
        <v>59</v>
      </c>
      <c r="D28" s="50" t="s">
        <v>20</v>
      </c>
      <c r="E28" s="51">
        <v>87.56</v>
      </c>
      <c r="F28" s="51">
        <v>18.11</v>
      </c>
      <c r="G28" s="51"/>
      <c r="H28" s="51">
        <v>105.67</v>
      </c>
      <c r="I28" s="139" t="s">
        <v>99</v>
      </c>
      <c r="J28" s="140"/>
      <c r="K28" s="140"/>
      <c r="L28" s="113"/>
      <c r="M28" s="91"/>
      <c r="N28" s="110"/>
      <c r="O28" s="43"/>
    </row>
    <row r="29" spans="1:15" ht="15" customHeight="1" thickBot="1">
      <c r="A29" s="57" t="s">
        <v>54</v>
      </c>
      <c r="B29" s="58">
        <v>4</v>
      </c>
      <c r="C29" s="59" t="s">
        <v>7</v>
      </c>
      <c r="D29" s="58" t="s">
        <v>35</v>
      </c>
      <c r="E29" s="60">
        <v>43.06</v>
      </c>
      <c r="F29" s="60">
        <v>8.15</v>
      </c>
      <c r="G29" s="60"/>
      <c r="H29" s="60">
        <v>51.21</v>
      </c>
      <c r="I29" s="61">
        <v>47068.391250000001</v>
      </c>
      <c r="J29" s="62">
        <v>43784.55</v>
      </c>
      <c r="K29" s="74">
        <v>51775.230374999999</v>
      </c>
      <c r="L29" s="114">
        <f>I29*57</f>
        <v>2682898.30125</v>
      </c>
      <c r="M29" s="89">
        <f>J29*57</f>
        <v>2495719.35</v>
      </c>
      <c r="N29" s="115">
        <f>K29*57</f>
        <v>2951188.1313749999</v>
      </c>
      <c r="O29" s="43"/>
    </row>
    <row r="30" spans="1:15" ht="15" customHeight="1">
      <c r="A30" s="169" t="s">
        <v>55</v>
      </c>
      <c r="B30" s="70">
        <v>4</v>
      </c>
      <c r="C30" s="71" t="s">
        <v>7</v>
      </c>
      <c r="D30" s="70" t="s">
        <v>35</v>
      </c>
      <c r="E30" s="72">
        <v>57.25</v>
      </c>
      <c r="F30" s="72">
        <v>10.83</v>
      </c>
      <c r="G30" s="72"/>
      <c r="H30" s="72">
        <v>68.08</v>
      </c>
      <c r="I30" s="180" t="s">
        <v>99</v>
      </c>
      <c r="J30" s="181"/>
      <c r="K30" s="181"/>
      <c r="L30" s="187"/>
      <c r="M30" s="188"/>
      <c r="N30" s="189"/>
      <c r="O30" s="43"/>
    </row>
    <row r="31" spans="1:15" ht="15" customHeight="1" thickBot="1">
      <c r="A31" s="170"/>
      <c r="B31" s="171" t="s">
        <v>97</v>
      </c>
      <c r="C31" s="172"/>
      <c r="D31" s="173"/>
      <c r="E31" s="73">
        <v>11.91</v>
      </c>
      <c r="F31" s="168" t="s">
        <v>98</v>
      </c>
      <c r="G31" s="168"/>
      <c r="H31" s="73">
        <v>79.989999999999995</v>
      </c>
      <c r="I31" s="182"/>
      <c r="J31" s="183"/>
      <c r="K31" s="183"/>
      <c r="L31" s="190"/>
      <c r="M31" s="191"/>
      <c r="N31" s="192"/>
      <c r="O31" s="43"/>
    </row>
    <row r="32" spans="1:15" ht="15" customHeight="1">
      <c r="A32" s="203" t="s">
        <v>56</v>
      </c>
      <c r="B32" s="70">
        <v>4</v>
      </c>
      <c r="C32" s="71" t="s">
        <v>59</v>
      </c>
      <c r="D32" s="70" t="s">
        <v>20</v>
      </c>
      <c r="E32" s="72">
        <v>118.64</v>
      </c>
      <c r="F32" s="72">
        <v>21</v>
      </c>
      <c r="G32" s="72"/>
      <c r="H32" s="72">
        <v>139.63999999999999</v>
      </c>
      <c r="I32" s="180" t="s">
        <v>99</v>
      </c>
      <c r="J32" s="181"/>
      <c r="K32" s="181"/>
      <c r="L32" s="187"/>
      <c r="M32" s="188"/>
      <c r="N32" s="189"/>
      <c r="O32" s="43"/>
    </row>
    <row r="33" spans="1:15" ht="15" customHeight="1" thickBot="1">
      <c r="A33" s="204"/>
      <c r="B33" s="174" t="s">
        <v>97</v>
      </c>
      <c r="C33" s="174"/>
      <c r="D33" s="174"/>
      <c r="E33" s="75">
        <v>11.68</v>
      </c>
      <c r="F33" s="174" t="s">
        <v>98</v>
      </c>
      <c r="G33" s="174"/>
      <c r="H33" s="75">
        <v>151.32</v>
      </c>
      <c r="I33" s="182"/>
      <c r="J33" s="183"/>
      <c r="K33" s="183"/>
      <c r="L33" s="190"/>
      <c r="M33" s="191"/>
      <c r="N33" s="192"/>
      <c r="O33" s="43"/>
    </row>
    <row r="34" spans="1:15" ht="18.75" customHeight="1">
      <c r="A34" s="202" t="s">
        <v>64</v>
      </c>
      <c r="B34" s="202"/>
      <c r="C34" s="202"/>
      <c r="D34" s="202"/>
      <c r="E34" s="202"/>
      <c r="F34" s="202"/>
      <c r="G34" s="202"/>
      <c r="H34" s="202"/>
      <c r="I34" s="202"/>
      <c r="J34" s="202"/>
      <c r="K34" s="202"/>
      <c r="L34" s="116"/>
      <c r="M34" s="22"/>
      <c r="N34" s="117"/>
      <c r="O34" s="42"/>
    </row>
    <row r="35" spans="1:15" ht="18.75" customHeight="1">
      <c r="A35" s="53" t="s">
        <v>57</v>
      </c>
      <c r="B35" s="48">
        <v>5</v>
      </c>
      <c r="C35" s="49" t="s">
        <v>7</v>
      </c>
      <c r="D35" s="48" t="s">
        <v>20</v>
      </c>
      <c r="E35" s="53">
        <v>46.54</v>
      </c>
      <c r="F35" s="53">
        <v>7.97</v>
      </c>
      <c r="G35" s="53"/>
      <c r="H35" s="56">
        <v>54.51</v>
      </c>
      <c r="I35" s="139" t="s">
        <v>99</v>
      </c>
      <c r="J35" s="140"/>
      <c r="K35" s="140"/>
      <c r="L35" s="113"/>
      <c r="M35" s="91"/>
      <c r="N35" s="110"/>
      <c r="O35" s="43"/>
    </row>
    <row r="36" spans="1:15" ht="18.75" customHeight="1">
      <c r="A36" s="53" t="s">
        <v>58</v>
      </c>
      <c r="B36" s="48">
        <v>5</v>
      </c>
      <c r="C36" s="49" t="s">
        <v>8</v>
      </c>
      <c r="D36" s="48" t="s">
        <v>20</v>
      </c>
      <c r="E36" s="53">
        <v>94.58</v>
      </c>
      <c r="F36" s="53">
        <v>16.53</v>
      </c>
      <c r="G36" s="53"/>
      <c r="H36" s="56">
        <f>E36+F36</f>
        <v>111.11</v>
      </c>
      <c r="I36" s="139" t="s">
        <v>99</v>
      </c>
      <c r="J36" s="140"/>
      <c r="K36" s="140"/>
      <c r="L36" s="113"/>
      <c r="M36" s="91"/>
      <c r="N36" s="110"/>
      <c r="O36" s="43"/>
    </row>
    <row r="37" spans="1:15" ht="18.75" customHeight="1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16"/>
      <c r="M37" s="22"/>
      <c r="N37" s="117"/>
      <c r="O37" s="42"/>
    </row>
    <row r="38" spans="1:15" ht="18.75" customHeight="1">
      <c r="A38" s="166" t="s">
        <v>65</v>
      </c>
      <c r="B38" s="167"/>
      <c r="C38" s="167"/>
      <c r="D38" s="167"/>
      <c r="E38" s="167"/>
      <c r="F38" s="167"/>
      <c r="G38" s="167"/>
      <c r="H38" s="167"/>
      <c r="I38" s="167"/>
      <c r="J38" s="167"/>
      <c r="K38" s="167"/>
      <c r="L38" s="116"/>
      <c r="M38" s="22"/>
      <c r="N38" s="117"/>
      <c r="O38" s="42"/>
    </row>
    <row r="39" spans="1:15" ht="18.75" customHeight="1">
      <c r="A39" s="22" t="s">
        <v>67</v>
      </c>
      <c r="B39" s="4">
        <v>2</v>
      </c>
      <c r="C39" s="26" t="s">
        <v>8</v>
      </c>
      <c r="D39" s="5" t="s">
        <v>46</v>
      </c>
      <c r="E39" s="40">
        <v>60.2</v>
      </c>
      <c r="F39" s="40">
        <v>12.46</v>
      </c>
      <c r="G39" s="40"/>
      <c r="H39" s="45">
        <v>72.66</v>
      </c>
      <c r="I39" s="30">
        <v>69908.002500000002</v>
      </c>
      <c r="J39" s="31">
        <v>65030.7</v>
      </c>
      <c r="K39" s="92">
        <v>76898.802750000003</v>
      </c>
      <c r="L39" s="118">
        <f>I39*57</f>
        <v>3984756.1425000001</v>
      </c>
      <c r="M39" s="87">
        <f>J39*57</f>
        <v>3706749.9</v>
      </c>
      <c r="N39" s="119">
        <f>K39*57</f>
        <v>4383231.7567499997</v>
      </c>
      <c r="O39" s="43"/>
    </row>
    <row r="40" spans="1:15" ht="18.75" customHeight="1">
      <c r="A40" s="22" t="s">
        <v>66</v>
      </c>
      <c r="B40" s="4">
        <v>2</v>
      </c>
      <c r="C40" s="26" t="s">
        <v>7</v>
      </c>
      <c r="D40" s="5" t="s">
        <v>46</v>
      </c>
      <c r="E40" s="40">
        <v>38.450000000000003</v>
      </c>
      <c r="F40" s="40">
        <v>7.54</v>
      </c>
      <c r="G40" s="40"/>
      <c r="H40" s="45">
        <v>45.99</v>
      </c>
      <c r="I40" s="30">
        <v>44248.128750000003</v>
      </c>
      <c r="J40" s="31">
        <v>41161.050000000003</v>
      </c>
      <c r="K40" s="92">
        <v>48672.941625000007</v>
      </c>
      <c r="L40" s="118">
        <f t="shared" ref="L40:L46" si="6">I40*57</f>
        <v>2522143.3387500001</v>
      </c>
      <c r="M40" s="87">
        <f t="shared" ref="M40:M46" si="7">J40*57</f>
        <v>2346179.85</v>
      </c>
      <c r="N40" s="119">
        <f t="shared" ref="N40:N46" si="8">K40*57</f>
        <v>2774357.6726250006</v>
      </c>
      <c r="O40" s="43"/>
    </row>
    <row r="41" spans="1:15" ht="18.75" customHeight="1">
      <c r="A41" s="22" t="s">
        <v>68</v>
      </c>
      <c r="B41" s="4">
        <v>2</v>
      </c>
      <c r="C41" s="26" t="s">
        <v>7</v>
      </c>
      <c r="D41" s="5" t="s">
        <v>46</v>
      </c>
      <c r="E41" s="40">
        <v>44.6</v>
      </c>
      <c r="F41" s="40">
        <v>9.11</v>
      </c>
      <c r="G41" s="40"/>
      <c r="H41" s="45">
        <v>53.71</v>
      </c>
      <c r="I41" s="30">
        <v>51675.733749999999</v>
      </c>
      <c r="J41" s="31">
        <v>48070.450000000004</v>
      </c>
      <c r="K41" s="92">
        <v>56843.307125000007</v>
      </c>
      <c r="L41" s="118">
        <f t="shared" si="6"/>
        <v>2945516.82375</v>
      </c>
      <c r="M41" s="87">
        <f t="shared" si="7"/>
        <v>2740015.6500000004</v>
      </c>
      <c r="N41" s="119">
        <f t="shared" si="8"/>
        <v>3240068.5061250003</v>
      </c>
      <c r="O41" s="43"/>
    </row>
    <row r="42" spans="1:15" ht="18.75" customHeight="1">
      <c r="A42" s="22" t="s">
        <v>69</v>
      </c>
      <c r="B42" s="4">
        <v>2</v>
      </c>
      <c r="C42" s="26" t="s">
        <v>7</v>
      </c>
      <c r="D42" s="4" t="s">
        <v>35</v>
      </c>
      <c r="E42" s="40">
        <v>35.729999999999997</v>
      </c>
      <c r="F42" s="40">
        <v>7.59</v>
      </c>
      <c r="G42" s="40"/>
      <c r="H42" s="45">
        <v>43.32</v>
      </c>
      <c r="I42" s="30">
        <v>38419.425000000003</v>
      </c>
      <c r="J42" s="31">
        <v>35739</v>
      </c>
      <c r="K42" s="92">
        <v>42261.3675</v>
      </c>
      <c r="L42" s="118">
        <f t="shared" si="6"/>
        <v>2189907.2250000001</v>
      </c>
      <c r="M42" s="87">
        <f t="shared" si="7"/>
        <v>2037123</v>
      </c>
      <c r="N42" s="119">
        <f t="shared" si="8"/>
        <v>2408897.9475000002</v>
      </c>
      <c r="O42" s="43"/>
    </row>
    <row r="43" spans="1:15" ht="18.75" customHeight="1">
      <c r="A43" s="166" t="s">
        <v>70</v>
      </c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20"/>
      <c r="M43" s="94"/>
      <c r="N43" s="121"/>
      <c r="O43" s="42"/>
    </row>
    <row r="44" spans="1:15" ht="18.75" customHeight="1">
      <c r="A44" s="22" t="s">
        <v>71</v>
      </c>
      <c r="B44" s="4">
        <v>4</v>
      </c>
      <c r="C44" s="26" t="s">
        <v>8</v>
      </c>
      <c r="D44" s="4" t="s">
        <v>74</v>
      </c>
      <c r="E44" s="40">
        <v>76.5</v>
      </c>
      <c r="F44" s="40">
        <v>14.11</v>
      </c>
      <c r="G44" s="40"/>
      <c r="H44" s="45">
        <v>90.61</v>
      </c>
      <c r="I44" s="30">
        <v>94970.606249999997</v>
      </c>
      <c r="J44" s="31">
        <v>88344.75</v>
      </c>
      <c r="K44" s="92">
        <v>104467.666875</v>
      </c>
      <c r="L44" s="118">
        <f t="shared" si="6"/>
        <v>5413324.5562499994</v>
      </c>
      <c r="M44" s="87">
        <f t="shared" si="7"/>
        <v>5035650.75</v>
      </c>
      <c r="N44" s="119">
        <f t="shared" si="8"/>
        <v>5954657.0118749999</v>
      </c>
      <c r="O44" s="43"/>
    </row>
    <row r="45" spans="1:15" ht="18.75" customHeight="1">
      <c r="A45" s="22" t="s">
        <v>72</v>
      </c>
      <c r="B45" s="4">
        <v>4</v>
      </c>
      <c r="C45" s="26" t="s">
        <v>8</v>
      </c>
      <c r="D45" s="4" t="s">
        <v>74</v>
      </c>
      <c r="E45" s="40">
        <v>60.94</v>
      </c>
      <c r="F45" s="40">
        <v>10.94</v>
      </c>
      <c r="G45" s="40"/>
      <c r="H45" s="45">
        <v>71.88</v>
      </c>
      <c r="I45" s="30">
        <v>75339.224999999991</v>
      </c>
      <c r="J45" s="31">
        <v>70083</v>
      </c>
      <c r="K45" s="92">
        <v>82873.147499999992</v>
      </c>
      <c r="L45" s="118">
        <f t="shared" si="6"/>
        <v>4294335.8249999993</v>
      </c>
      <c r="M45" s="87">
        <f t="shared" si="7"/>
        <v>3994731</v>
      </c>
      <c r="N45" s="119">
        <f t="shared" si="8"/>
        <v>4723769.4074999997</v>
      </c>
      <c r="O45" s="43"/>
    </row>
    <row r="46" spans="1:15" ht="18.75" customHeight="1">
      <c r="A46" s="22" t="s">
        <v>73</v>
      </c>
      <c r="B46" s="4">
        <v>4</v>
      </c>
      <c r="C46" s="26" t="s">
        <v>7</v>
      </c>
      <c r="D46" s="4" t="s">
        <v>35</v>
      </c>
      <c r="E46" s="40">
        <v>32.92</v>
      </c>
      <c r="F46" s="40">
        <v>6.23</v>
      </c>
      <c r="G46" s="40"/>
      <c r="H46" s="45">
        <v>39.15</v>
      </c>
      <c r="I46" s="30">
        <v>37246.331249999996</v>
      </c>
      <c r="J46" s="31">
        <v>34647.75</v>
      </c>
      <c r="K46" s="92">
        <v>40970.964375000003</v>
      </c>
      <c r="L46" s="118">
        <f t="shared" si="6"/>
        <v>2123040.8812499996</v>
      </c>
      <c r="M46" s="87">
        <f t="shared" si="7"/>
        <v>1974921.75</v>
      </c>
      <c r="N46" s="119">
        <f t="shared" si="8"/>
        <v>2335344.9693750003</v>
      </c>
      <c r="O46" s="43"/>
    </row>
    <row r="47" spans="1:15" ht="18.75" customHeight="1">
      <c r="A47" s="164"/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16"/>
      <c r="M47" s="22"/>
      <c r="N47" s="117"/>
      <c r="O47" s="42"/>
    </row>
    <row r="48" spans="1:15" ht="18.75" customHeight="1">
      <c r="A48" s="53" t="s">
        <v>75</v>
      </c>
      <c r="B48" s="48">
        <v>5</v>
      </c>
      <c r="C48" s="49" t="s">
        <v>8</v>
      </c>
      <c r="D48" s="48" t="s">
        <v>20</v>
      </c>
      <c r="E48" s="51">
        <v>90.68</v>
      </c>
      <c r="F48" s="51">
        <v>15.23</v>
      </c>
      <c r="G48" s="51"/>
      <c r="H48" s="52">
        <v>105.91</v>
      </c>
      <c r="I48" s="139" t="s">
        <v>99</v>
      </c>
      <c r="J48" s="140"/>
      <c r="K48" s="140"/>
      <c r="L48" s="113"/>
      <c r="M48" s="91"/>
      <c r="N48" s="110"/>
      <c r="O48" s="43"/>
    </row>
    <row r="49" spans="1:15" ht="18.75" customHeight="1">
      <c r="A49" s="164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16"/>
      <c r="M49" s="22"/>
      <c r="N49" s="117"/>
      <c r="O49" s="42"/>
    </row>
    <row r="50" spans="1:15" ht="18.75" customHeight="1">
      <c r="A50" s="166" t="s">
        <v>76</v>
      </c>
      <c r="B50" s="167"/>
      <c r="C50" s="167"/>
      <c r="D50" s="167"/>
      <c r="E50" s="167"/>
      <c r="F50" s="167"/>
      <c r="G50" s="167"/>
      <c r="H50" s="167"/>
      <c r="I50" s="167"/>
      <c r="J50" s="167"/>
      <c r="K50" s="167"/>
      <c r="L50" s="116"/>
      <c r="M50" s="22"/>
      <c r="N50" s="117"/>
      <c r="O50" s="42"/>
    </row>
    <row r="51" spans="1:15" ht="18.75" customHeight="1">
      <c r="A51" s="22" t="s">
        <v>77</v>
      </c>
      <c r="B51" s="4">
        <v>1</v>
      </c>
      <c r="C51" s="26" t="s">
        <v>8</v>
      </c>
      <c r="D51" s="4" t="s">
        <v>9</v>
      </c>
      <c r="E51" s="40">
        <v>59.61</v>
      </c>
      <c r="F51" s="40">
        <v>10.96</v>
      </c>
      <c r="G51" s="40">
        <v>13.12</v>
      </c>
      <c r="H51" s="45">
        <v>83.69</v>
      </c>
      <c r="I51" s="30">
        <v>79620.573749999996</v>
      </c>
      <c r="J51" s="31">
        <v>74065.649999999994</v>
      </c>
      <c r="K51" s="92">
        <v>87582.631125</v>
      </c>
      <c r="L51" s="118">
        <f>I51*57</f>
        <v>4538372.7037499994</v>
      </c>
      <c r="M51" s="87">
        <f>J51*57</f>
        <v>4221742.05</v>
      </c>
      <c r="N51" s="119">
        <f>K51*57</f>
        <v>4992209.9741249997</v>
      </c>
      <c r="O51" s="43"/>
    </row>
    <row r="52" spans="1:15" ht="18.75" customHeight="1">
      <c r="A52" s="22" t="s">
        <v>78</v>
      </c>
      <c r="B52" s="4">
        <v>1</v>
      </c>
      <c r="C52" s="26" t="s">
        <v>7</v>
      </c>
      <c r="D52" s="4" t="s">
        <v>9</v>
      </c>
      <c r="E52" s="40">
        <v>48.2</v>
      </c>
      <c r="F52" s="40">
        <v>9.07</v>
      </c>
      <c r="G52" s="40">
        <v>4.5</v>
      </c>
      <c r="H52" s="45">
        <v>61.77</v>
      </c>
      <c r="I52" s="30">
        <v>58766.433750000004</v>
      </c>
      <c r="J52" s="31">
        <v>54666.450000000004</v>
      </c>
      <c r="K52" s="92">
        <v>64643.077125000003</v>
      </c>
      <c r="L52" s="118">
        <f t="shared" ref="L52:L59" si="9">I52*57</f>
        <v>3349686.7237500004</v>
      </c>
      <c r="M52" s="87">
        <f t="shared" ref="M52:M59" si="10">J52*57</f>
        <v>3115987.6500000004</v>
      </c>
      <c r="N52" s="119">
        <f t="shared" ref="N52:N59" si="11">K52*57</f>
        <v>3684655.396125</v>
      </c>
      <c r="O52" s="43"/>
    </row>
    <row r="53" spans="1:15" ht="18.75" customHeight="1">
      <c r="A53" s="22" t="s">
        <v>79</v>
      </c>
      <c r="B53" s="4">
        <v>1</v>
      </c>
      <c r="C53" s="26" t="s">
        <v>8</v>
      </c>
      <c r="D53" s="4" t="s">
        <v>9</v>
      </c>
      <c r="E53" s="40">
        <v>59.63</v>
      </c>
      <c r="F53" s="40">
        <v>10.81</v>
      </c>
      <c r="G53" s="40">
        <v>16.649999999999999</v>
      </c>
      <c r="H53" s="45">
        <v>87.09</v>
      </c>
      <c r="I53" s="30">
        <v>82855.248749999999</v>
      </c>
      <c r="J53" s="31">
        <v>77074.650000000009</v>
      </c>
      <c r="K53" s="92">
        <v>91140.773625000002</v>
      </c>
      <c r="L53" s="118">
        <f t="shared" si="9"/>
        <v>4722749.17875</v>
      </c>
      <c r="M53" s="87">
        <f t="shared" si="10"/>
        <v>4393255.0500000007</v>
      </c>
      <c r="N53" s="119">
        <f t="shared" si="11"/>
        <v>5195024.0966250002</v>
      </c>
      <c r="O53" s="43"/>
    </row>
    <row r="54" spans="1:15" ht="18.75" customHeight="1">
      <c r="A54" s="166" t="s">
        <v>93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22"/>
      <c r="M54" s="88"/>
      <c r="N54" s="123"/>
      <c r="O54" s="95"/>
    </row>
    <row r="55" spans="1:15" ht="18.75" customHeight="1">
      <c r="A55" s="22" t="s">
        <v>80</v>
      </c>
      <c r="B55" s="4">
        <v>2</v>
      </c>
      <c r="C55" s="26" t="s">
        <v>7</v>
      </c>
      <c r="D55" s="5" t="s">
        <v>46</v>
      </c>
      <c r="E55" s="40">
        <v>40.67</v>
      </c>
      <c r="F55" s="40">
        <v>7.97</v>
      </c>
      <c r="G55" s="40"/>
      <c r="H55" s="45">
        <v>48.64</v>
      </c>
      <c r="I55" s="30">
        <v>46797.760000000002</v>
      </c>
      <c r="J55" s="31">
        <v>43532.800000000003</v>
      </c>
      <c r="K55" s="92">
        <v>51477.536000000007</v>
      </c>
      <c r="L55" s="118">
        <f t="shared" si="9"/>
        <v>2667472.3200000003</v>
      </c>
      <c r="M55" s="87">
        <f t="shared" si="10"/>
        <v>2481369.6</v>
      </c>
      <c r="N55" s="119">
        <f t="shared" si="11"/>
        <v>2934219.5520000006</v>
      </c>
      <c r="O55" s="43"/>
    </row>
    <row r="56" spans="1:15" ht="18.75" customHeight="1">
      <c r="A56" s="22" t="s">
        <v>81</v>
      </c>
      <c r="B56" s="4">
        <v>2</v>
      </c>
      <c r="C56" s="26" t="s">
        <v>21</v>
      </c>
      <c r="D56" s="4" t="s">
        <v>35</v>
      </c>
      <c r="E56" s="40">
        <v>30.1</v>
      </c>
      <c r="F56" s="40">
        <v>6.39</v>
      </c>
      <c r="G56" s="40"/>
      <c r="H56" s="45">
        <v>36.49</v>
      </c>
      <c r="I56" s="30">
        <v>32362.068750000002</v>
      </c>
      <c r="J56" s="31">
        <v>30104.25</v>
      </c>
      <c r="K56" s="92">
        <v>35598.275625000002</v>
      </c>
      <c r="L56" s="118">
        <f t="shared" si="9"/>
        <v>1844637.9187500002</v>
      </c>
      <c r="M56" s="87">
        <f t="shared" si="10"/>
        <v>1715942.25</v>
      </c>
      <c r="N56" s="119">
        <f t="shared" si="11"/>
        <v>2029101.7106250001</v>
      </c>
      <c r="O56" s="43"/>
    </row>
    <row r="57" spans="1:15" ht="18.75" customHeight="1">
      <c r="A57" s="22" t="s">
        <v>82</v>
      </c>
      <c r="B57" s="4">
        <v>2</v>
      </c>
      <c r="C57" s="26" t="s">
        <v>21</v>
      </c>
      <c r="D57" s="4" t="s">
        <v>35</v>
      </c>
      <c r="E57" s="40">
        <v>26.93</v>
      </c>
      <c r="F57" s="40">
        <v>5.72</v>
      </c>
      <c r="G57" s="40"/>
      <c r="H57" s="45">
        <v>32.65</v>
      </c>
      <c r="I57" s="30">
        <v>28956.46875</v>
      </c>
      <c r="J57" s="31">
        <v>26936.25</v>
      </c>
      <c r="K57" s="92">
        <v>31852.115624999999</v>
      </c>
      <c r="L57" s="118">
        <f t="shared" si="9"/>
        <v>1650518.71875</v>
      </c>
      <c r="M57" s="87">
        <f t="shared" si="10"/>
        <v>1535366.25</v>
      </c>
      <c r="N57" s="119">
        <f t="shared" si="11"/>
        <v>1815570.590625</v>
      </c>
      <c r="O57" s="43"/>
    </row>
    <row r="58" spans="1:15" ht="18.75" customHeight="1">
      <c r="A58" s="22" t="s">
        <v>83</v>
      </c>
      <c r="B58" s="4">
        <v>2</v>
      </c>
      <c r="C58" s="26" t="s">
        <v>7</v>
      </c>
      <c r="D58" s="4" t="s">
        <v>35</v>
      </c>
      <c r="E58" s="40">
        <v>38.18</v>
      </c>
      <c r="F58" s="40">
        <v>8.11</v>
      </c>
      <c r="G58" s="40"/>
      <c r="H58" s="45">
        <v>46.29</v>
      </c>
      <c r="I58" s="30">
        <v>41053.443749999999</v>
      </c>
      <c r="J58" s="31">
        <v>38189.25</v>
      </c>
      <c r="K58" s="92">
        <v>45158.788124999999</v>
      </c>
      <c r="L58" s="118">
        <f t="shared" si="9"/>
        <v>2340046.2937499997</v>
      </c>
      <c r="M58" s="87">
        <f t="shared" si="10"/>
        <v>2176787.25</v>
      </c>
      <c r="N58" s="119">
        <f t="shared" si="11"/>
        <v>2574050.9231249997</v>
      </c>
      <c r="O58" s="43"/>
    </row>
    <row r="59" spans="1:15" ht="18.75" customHeight="1">
      <c r="A59" s="22" t="s">
        <v>84</v>
      </c>
      <c r="B59" s="4">
        <v>2</v>
      </c>
      <c r="C59" s="26" t="s">
        <v>7</v>
      </c>
      <c r="D59" s="4" t="s">
        <v>35</v>
      </c>
      <c r="E59" s="40">
        <v>43.25</v>
      </c>
      <c r="F59" s="40">
        <v>9.18</v>
      </c>
      <c r="G59" s="40"/>
      <c r="H59" s="45">
        <v>52.43</v>
      </c>
      <c r="I59" s="30">
        <v>46498.856249999997</v>
      </c>
      <c r="J59" s="31">
        <v>43254.75</v>
      </c>
      <c r="K59" s="92">
        <v>51148.741875</v>
      </c>
      <c r="L59" s="118">
        <f t="shared" si="9"/>
        <v>2650434.8062499999</v>
      </c>
      <c r="M59" s="87">
        <f t="shared" si="10"/>
        <v>2465520.75</v>
      </c>
      <c r="N59" s="119">
        <f t="shared" si="11"/>
        <v>2915478.2868749998</v>
      </c>
      <c r="O59" s="43"/>
    </row>
    <row r="60" spans="1:15" ht="18.75" customHeight="1">
      <c r="A60" s="53" t="s">
        <v>85</v>
      </c>
      <c r="B60" s="48">
        <v>2</v>
      </c>
      <c r="C60" s="49" t="s">
        <v>8</v>
      </c>
      <c r="D60" s="50" t="s">
        <v>46</v>
      </c>
      <c r="E60" s="51">
        <v>60.25</v>
      </c>
      <c r="F60" s="51">
        <v>12.06</v>
      </c>
      <c r="G60" s="51"/>
      <c r="H60" s="52">
        <v>72.31</v>
      </c>
      <c r="I60" s="139" t="s">
        <v>99</v>
      </c>
      <c r="J60" s="140"/>
      <c r="K60" s="140"/>
      <c r="L60" s="124"/>
      <c r="M60" s="91"/>
      <c r="N60" s="110"/>
      <c r="O60" s="43"/>
    </row>
    <row r="61" spans="1:15" ht="18.75" customHeight="1">
      <c r="A61" s="22" t="s">
        <v>86</v>
      </c>
      <c r="B61" s="4">
        <v>2</v>
      </c>
      <c r="C61" s="26" t="s">
        <v>8</v>
      </c>
      <c r="D61" s="5" t="s">
        <v>46</v>
      </c>
      <c r="E61" s="40">
        <v>59.81</v>
      </c>
      <c r="F61" s="40">
        <v>11.72</v>
      </c>
      <c r="G61" s="40"/>
      <c r="H61" s="45">
        <v>71.53</v>
      </c>
      <c r="I61" s="30">
        <v>68820.801250000004</v>
      </c>
      <c r="J61" s="31">
        <v>64019.35</v>
      </c>
      <c r="K61" s="92">
        <v>75702.881375000012</v>
      </c>
      <c r="L61" s="114">
        <f>I61*57</f>
        <v>3922785.6712500001</v>
      </c>
      <c r="M61" s="89">
        <f>J61*57</f>
        <v>3649102.9499999997</v>
      </c>
      <c r="N61" s="115">
        <f>K61*57</f>
        <v>4315064.2383750007</v>
      </c>
      <c r="O61" s="43"/>
    </row>
    <row r="62" spans="1:15" ht="18.75" customHeight="1">
      <c r="A62" s="166" t="s">
        <v>94</v>
      </c>
      <c r="B62" s="167"/>
      <c r="C62" s="167"/>
      <c r="D62" s="167"/>
      <c r="E62" s="167"/>
      <c r="F62" s="167"/>
      <c r="G62" s="167"/>
      <c r="H62" s="167"/>
      <c r="I62" s="167"/>
      <c r="J62" s="167"/>
      <c r="K62" s="167"/>
      <c r="L62" s="125"/>
      <c r="M62" s="96"/>
      <c r="N62" s="126"/>
      <c r="O62" s="42"/>
    </row>
    <row r="63" spans="1:15" ht="18.75" customHeight="1">
      <c r="A63" s="22" t="s">
        <v>87</v>
      </c>
      <c r="B63" s="4">
        <v>3</v>
      </c>
      <c r="C63" s="26" t="s">
        <v>21</v>
      </c>
      <c r="D63" s="4" t="s">
        <v>35</v>
      </c>
      <c r="E63" s="40">
        <v>26.93</v>
      </c>
      <c r="F63" s="40">
        <v>5.72</v>
      </c>
      <c r="G63" s="40"/>
      <c r="H63" s="45">
        <v>32.65</v>
      </c>
      <c r="I63" s="30">
        <v>29658.443749999999</v>
      </c>
      <c r="J63" s="31">
        <v>27589.25</v>
      </c>
      <c r="K63" s="92">
        <v>32624.288124999999</v>
      </c>
      <c r="L63" s="127">
        <f>I63*57</f>
        <v>1690531.29375</v>
      </c>
      <c r="M63" s="98">
        <f>J63*57</f>
        <v>1572587.25</v>
      </c>
      <c r="N63" s="128">
        <f>K63*57</f>
        <v>1859584.423125</v>
      </c>
      <c r="O63" s="43"/>
    </row>
    <row r="64" spans="1:15" ht="18.75" customHeight="1">
      <c r="A64" s="84" t="s">
        <v>88</v>
      </c>
      <c r="B64" s="77">
        <v>3</v>
      </c>
      <c r="C64" s="78" t="s">
        <v>7</v>
      </c>
      <c r="D64" s="77" t="s">
        <v>35</v>
      </c>
      <c r="E64" s="80">
        <v>33.79</v>
      </c>
      <c r="F64" s="80">
        <v>7.17</v>
      </c>
      <c r="G64" s="80"/>
      <c r="H64" s="82">
        <v>40.96</v>
      </c>
      <c r="I64" s="85">
        <v>37207.040000000001</v>
      </c>
      <c r="J64" s="86">
        <v>34611.199999999997</v>
      </c>
      <c r="K64" s="93">
        <v>40927.743999999999</v>
      </c>
      <c r="L64" s="135">
        <f t="shared" ref="L64:L68" si="12">I64*57</f>
        <v>2120801.2800000003</v>
      </c>
      <c r="M64" s="136">
        <f t="shared" ref="M64:M68" si="13">J64*57</f>
        <v>1972838.3999999999</v>
      </c>
      <c r="N64" s="137">
        <f t="shared" ref="N64:N68" si="14">K64*57</f>
        <v>2332881.4079999998</v>
      </c>
      <c r="O64" s="138" t="s">
        <v>101</v>
      </c>
    </row>
    <row r="65" spans="1:15" ht="18.75" customHeight="1">
      <c r="A65" s="84" t="s">
        <v>89</v>
      </c>
      <c r="B65" s="77">
        <v>3</v>
      </c>
      <c r="C65" s="78" t="s">
        <v>7</v>
      </c>
      <c r="D65" s="77" t="s">
        <v>35</v>
      </c>
      <c r="E65" s="80">
        <v>38.18</v>
      </c>
      <c r="F65" s="80">
        <v>8.11</v>
      </c>
      <c r="G65" s="80"/>
      <c r="H65" s="82">
        <v>46.29</v>
      </c>
      <c r="I65" s="85">
        <v>42048.678749999999</v>
      </c>
      <c r="J65" s="86">
        <v>39115.050000000003</v>
      </c>
      <c r="K65" s="93">
        <v>46253.546624999995</v>
      </c>
      <c r="L65" s="135">
        <f t="shared" si="12"/>
        <v>2396774.6887499997</v>
      </c>
      <c r="M65" s="136">
        <f t="shared" si="13"/>
        <v>2229557.85</v>
      </c>
      <c r="N65" s="137">
        <f t="shared" si="14"/>
        <v>2636452.1576249995</v>
      </c>
      <c r="O65" s="138" t="s">
        <v>101</v>
      </c>
    </row>
    <row r="66" spans="1:15" ht="18.75" customHeight="1">
      <c r="A66" s="166" t="s">
        <v>95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29"/>
      <c r="M66" s="97"/>
      <c r="N66" s="130"/>
      <c r="O66" s="42"/>
    </row>
    <row r="67" spans="1:15" ht="18.75" customHeight="1">
      <c r="A67" s="22" t="s">
        <v>90</v>
      </c>
      <c r="B67" s="4">
        <v>4</v>
      </c>
      <c r="C67" s="26" t="s">
        <v>59</v>
      </c>
      <c r="D67" s="4" t="s">
        <v>20</v>
      </c>
      <c r="E67" s="40">
        <v>87.56</v>
      </c>
      <c r="F67" s="40">
        <v>18.11</v>
      </c>
      <c r="G67" s="40"/>
      <c r="H67" s="45">
        <v>105.67</v>
      </c>
      <c r="I67" s="30">
        <v>110755.36875000001</v>
      </c>
      <c r="J67" s="31">
        <v>103028.25</v>
      </c>
      <c r="K67" s="92">
        <v>121830.905625</v>
      </c>
      <c r="L67" s="127">
        <f t="shared" si="12"/>
        <v>6313056.0187500007</v>
      </c>
      <c r="M67" s="98">
        <f t="shared" si="13"/>
        <v>5872610.25</v>
      </c>
      <c r="N67" s="128">
        <f t="shared" si="14"/>
        <v>6944361.6206249995</v>
      </c>
      <c r="O67" s="43"/>
    </row>
    <row r="68" spans="1:15" ht="18.75" customHeight="1">
      <c r="A68" s="22" t="s">
        <v>91</v>
      </c>
      <c r="B68" s="4">
        <v>4</v>
      </c>
      <c r="C68" s="26" t="s">
        <v>7</v>
      </c>
      <c r="D68" s="4" t="s">
        <v>35</v>
      </c>
      <c r="E68" s="40">
        <v>43.06</v>
      </c>
      <c r="F68" s="40">
        <v>8.15</v>
      </c>
      <c r="G68" s="40"/>
      <c r="H68" s="45">
        <v>51.21</v>
      </c>
      <c r="I68" s="30">
        <v>48719.91375</v>
      </c>
      <c r="J68" s="31">
        <v>45320.85</v>
      </c>
      <c r="K68" s="92">
        <v>53591.905125000005</v>
      </c>
      <c r="L68" s="127">
        <f t="shared" si="12"/>
        <v>2777035.0837499998</v>
      </c>
      <c r="M68" s="98">
        <f t="shared" si="13"/>
        <v>2583288.4499999997</v>
      </c>
      <c r="N68" s="128">
        <f t="shared" si="14"/>
        <v>3054738.5921250004</v>
      </c>
      <c r="O68" s="43"/>
    </row>
    <row r="69" spans="1:15" ht="18.75" customHeight="1">
      <c r="A69" s="166" t="s">
        <v>96</v>
      </c>
      <c r="B69" s="167"/>
      <c r="C69" s="167"/>
      <c r="D69" s="167"/>
      <c r="E69" s="167"/>
      <c r="F69" s="167"/>
      <c r="G69" s="167"/>
      <c r="H69" s="167"/>
      <c r="I69" s="167"/>
      <c r="J69" s="167"/>
      <c r="K69" s="167"/>
      <c r="L69" s="116"/>
      <c r="M69" s="22"/>
      <c r="N69" s="117"/>
      <c r="O69" s="42"/>
    </row>
    <row r="70" spans="1:15" ht="18" customHeight="1">
      <c r="A70" s="53" t="s">
        <v>92</v>
      </c>
      <c r="B70" s="53">
        <v>5</v>
      </c>
      <c r="C70" s="53" t="s">
        <v>7</v>
      </c>
      <c r="D70" s="54" t="s">
        <v>20</v>
      </c>
      <c r="E70" s="51">
        <v>46.54</v>
      </c>
      <c r="F70" s="51">
        <v>7.97</v>
      </c>
      <c r="G70" s="51"/>
      <c r="H70" s="55">
        <v>54.51</v>
      </c>
      <c r="I70" s="139" t="s">
        <v>99</v>
      </c>
      <c r="J70" s="140"/>
      <c r="K70" s="140"/>
      <c r="L70" s="131"/>
      <c r="M70" s="91"/>
      <c r="N70" s="110"/>
      <c r="O70" s="43"/>
    </row>
    <row r="71" spans="1:15" ht="15.75" thickBot="1">
      <c r="A71" s="162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32"/>
      <c r="M71" s="133"/>
      <c r="N71" s="134"/>
    </row>
    <row r="72" spans="1:15" ht="15" customHeight="1">
      <c r="A72" s="156"/>
      <c r="B72" s="157"/>
      <c r="C72" s="157"/>
      <c r="D72" s="157"/>
      <c r="E72" s="157"/>
      <c r="F72" s="157"/>
      <c r="G72" s="157"/>
      <c r="H72" s="157"/>
      <c r="I72" s="157"/>
      <c r="J72" s="157"/>
      <c r="K72" s="158"/>
    </row>
    <row r="73" spans="1:15" ht="15" customHeight="1">
      <c r="A73" s="175" t="s">
        <v>13</v>
      </c>
      <c r="B73" s="176"/>
      <c r="C73" s="177"/>
      <c r="D73" s="178" t="s">
        <v>6</v>
      </c>
      <c r="E73" s="179"/>
      <c r="F73" s="179"/>
      <c r="G73" s="179"/>
      <c r="H73" s="179"/>
      <c r="I73" s="159" t="s">
        <v>19</v>
      </c>
      <c r="J73" s="160"/>
      <c r="K73" s="161"/>
    </row>
    <row r="74" spans="1:15">
      <c r="A74" s="7" t="s">
        <v>12</v>
      </c>
      <c r="B74" s="6"/>
      <c r="C74" s="1"/>
      <c r="D74" s="18" t="s">
        <v>12</v>
      </c>
      <c r="E74" s="19"/>
      <c r="F74" s="10"/>
      <c r="G74" s="10"/>
      <c r="H74" s="10"/>
      <c r="I74" s="12" t="s">
        <v>12</v>
      </c>
      <c r="J74" s="10"/>
      <c r="K74" s="11"/>
      <c r="L74" s="2"/>
    </row>
    <row r="75" spans="1:15">
      <c r="A75" s="7" t="s">
        <v>22</v>
      </c>
      <c r="B75" s="6"/>
      <c r="C75" s="1"/>
      <c r="D75" s="13" t="s">
        <v>15</v>
      </c>
      <c r="E75" s="1"/>
      <c r="F75" s="1"/>
      <c r="G75" s="1"/>
      <c r="H75" s="1"/>
      <c r="I75" s="13" t="s">
        <v>22</v>
      </c>
      <c r="J75" s="1"/>
      <c r="K75" s="21"/>
      <c r="L75" s="2"/>
    </row>
    <row r="76" spans="1:15">
      <c r="A76" s="7" t="s">
        <v>23</v>
      </c>
      <c r="B76" s="6"/>
      <c r="C76" s="1"/>
      <c r="D76" s="7" t="s">
        <v>28</v>
      </c>
      <c r="E76" s="6"/>
      <c r="F76" s="1"/>
      <c r="G76" s="1"/>
      <c r="H76" s="1"/>
      <c r="I76" s="15" t="s">
        <v>14</v>
      </c>
      <c r="J76" s="16"/>
      <c r="K76" s="21"/>
      <c r="L76" s="2"/>
    </row>
    <row r="77" spans="1:15">
      <c r="A77" s="7" t="s">
        <v>24</v>
      </c>
      <c r="B77" s="6"/>
      <c r="C77" s="1"/>
      <c r="D77" s="7" t="s">
        <v>29</v>
      </c>
      <c r="E77" s="6"/>
      <c r="F77" s="1"/>
      <c r="G77" s="1"/>
      <c r="H77" s="1"/>
      <c r="I77" s="13" t="s">
        <v>26</v>
      </c>
      <c r="J77" s="1"/>
      <c r="K77" s="21"/>
      <c r="L77" s="2"/>
    </row>
    <row r="78" spans="1:15">
      <c r="A78" s="7" t="s">
        <v>25</v>
      </c>
      <c r="B78" s="23"/>
      <c r="C78" s="1"/>
      <c r="D78" s="13"/>
      <c r="E78" s="6"/>
      <c r="F78" s="6"/>
      <c r="G78" s="6"/>
      <c r="H78" s="1"/>
      <c r="I78" s="13" t="s">
        <v>27</v>
      </c>
      <c r="J78" s="1"/>
      <c r="K78" s="21"/>
      <c r="L78" s="2"/>
    </row>
    <row r="79" spans="1:15">
      <c r="A79" s="8"/>
      <c r="B79" s="9"/>
      <c r="C79" s="9"/>
      <c r="D79" s="8"/>
      <c r="E79" s="20"/>
      <c r="F79" s="20"/>
      <c r="G79" s="20"/>
      <c r="H79" s="9"/>
      <c r="I79" s="8" t="s">
        <v>5</v>
      </c>
      <c r="J79" s="9"/>
      <c r="K79" s="14"/>
      <c r="L79" s="6"/>
      <c r="M79" s="2"/>
      <c r="N79" s="2"/>
    </row>
    <row r="80" spans="1:15">
      <c r="L80" s="2"/>
      <c r="M80" s="6"/>
      <c r="N80" s="2"/>
    </row>
  </sheetData>
  <mergeCells count="55">
    <mergeCell ref="L2:N2"/>
    <mergeCell ref="L30:N31"/>
    <mergeCell ref="L32:N33"/>
    <mergeCell ref="A66:K66"/>
    <mergeCell ref="A1:K2"/>
    <mergeCell ref="B3:B4"/>
    <mergeCell ref="C3:C4"/>
    <mergeCell ref="D3:D4"/>
    <mergeCell ref="F3:F4"/>
    <mergeCell ref="I3:I4"/>
    <mergeCell ref="E3:E4"/>
    <mergeCell ref="A20:K20"/>
    <mergeCell ref="A34:K34"/>
    <mergeCell ref="A32:A33"/>
    <mergeCell ref="I19:K19"/>
    <mergeCell ref="I21:K21"/>
    <mergeCell ref="B31:D31"/>
    <mergeCell ref="I28:K28"/>
    <mergeCell ref="B33:D33"/>
    <mergeCell ref="A73:C73"/>
    <mergeCell ref="D73:H73"/>
    <mergeCell ref="A47:K47"/>
    <mergeCell ref="A38:K38"/>
    <mergeCell ref="I35:K35"/>
    <mergeCell ref="F33:G33"/>
    <mergeCell ref="I36:K36"/>
    <mergeCell ref="I30:K31"/>
    <mergeCell ref="I32:K33"/>
    <mergeCell ref="A27:K27"/>
    <mergeCell ref="A72:K72"/>
    <mergeCell ref="I73:K73"/>
    <mergeCell ref="A71:K71"/>
    <mergeCell ref="A49:K49"/>
    <mergeCell ref="A50:K50"/>
    <mergeCell ref="F31:G31"/>
    <mergeCell ref="A30:A31"/>
    <mergeCell ref="I70:K70"/>
    <mergeCell ref="A43:K43"/>
    <mergeCell ref="I60:K60"/>
    <mergeCell ref="A69:K69"/>
    <mergeCell ref="I48:K48"/>
    <mergeCell ref="A62:K62"/>
    <mergeCell ref="A37:K37"/>
    <mergeCell ref="A54:K54"/>
    <mergeCell ref="I18:K18"/>
    <mergeCell ref="N3:N4"/>
    <mergeCell ref="M3:M4"/>
    <mergeCell ref="L3:L4"/>
    <mergeCell ref="A10:K10"/>
    <mergeCell ref="A5:K5"/>
    <mergeCell ref="G3:G4"/>
    <mergeCell ref="K3:K4"/>
    <mergeCell ref="J3:J4"/>
    <mergeCell ref="H3:H4"/>
    <mergeCell ref="A3:A4"/>
  </mergeCells>
  <phoneticPr fontId="14" type="noConversion"/>
  <pageMargins left="0.7" right="0.7" top="0.75" bottom="0.75" header="0.3" footer="0.3"/>
  <pageSetup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2013-01-16T10:34:53Z</cp:lastPrinted>
  <dcterms:created xsi:type="dcterms:W3CDTF">2006-09-16T00:00:00Z</dcterms:created>
  <dcterms:modified xsi:type="dcterms:W3CDTF">2014-11-17T14:17:24Z</dcterms:modified>
</cp:coreProperties>
</file>