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8" i="1"/>
  <c r="H58" s="1"/>
  <c r="H57"/>
  <c r="D57"/>
  <c r="D56"/>
  <c r="H56" s="1"/>
  <c r="H55"/>
  <c r="D55"/>
  <c r="D54"/>
  <c r="H54" s="1"/>
  <c r="H53"/>
  <c r="D53"/>
  <c r="D52"/>
  <c r="H52" s="1"/>
  <c r="H51"/>
  <c r="D51"/>
  <c r="D50"/>
  <c r="H50" s="1"/>
  <c r="H49"/>
  <c r="D49"/>
  <c r="D47"/>
  <c r="H47" s="1"/>
  <c r="H46"/>
  <c r="D46"/>
  <c r="D45"/>
  <c r="H45" s="1"/>
  <c r="H44"/>
  <c r="D44"/>
  <c r="D43"/>
  <c r="H43" s="1"/>
  <c r="H42"/>
  <c r="D42"/>
  <c r="D40"/>
  <c r="H40" s="1"/>
  <c r="H39"/>
  <c r="D39"/>
  <c r="D37"/>
  <c r="H37" s="1"/>
  <c r="H36"/>
  <c r="D36"/>
  <c r="D35"/>
  <c r="H35" s="1"/>
  <c r="H34"/>
  <c r="D34"/>
  <c r="D33"/>
  <c r="H33" s="1"/>
  <c r="H32"/>
  <c r="D32"/>
  <c r="D31"/>
  <c r="H31" s="1"/>
  <c r="H29"/>
  <c r="D29"/>
  <c r="D28"/>
  <c r="H28" s="1"/>
  <c r="H27"/>
  <c r="D27"/>
  <c r="D26"/>
  <c r="H26" s="1"/>
  <c r="H25"/>
  <c r="D25"/>
  <c r="D24"/>
  <c r="H24" s="1"/>
  <c r="H23"/>
  <c r="D23"/>
  <c r="D22"/>
  <c r="H22" s="1"/>
  <c r="H20"/>
  <c r="D20"/>
  <c r="D19"/>
  <c r="H19" s="1"/>
  <c r="H18"/>
  <c r="D18"/>
  <c r="D17"/>
  <c r="H17" s="1"/>
  <c r="H16"/>
  <c r="D16"/>
  <c r="D15"/>
  <c r="H15" s="1"/>
  <c r="H14"/>
  <c r="D14"/>
  <c r="D13"/>
  <c r="H13" s="1"/>
  <c r="H12"/>
  <c r="D12"/>
  <c r="D11"/>
  <c r="H11" s="1"/>
  <c r="H10"/>
  <c r="D10"/>
  <c r="D9"/>
  <c r="H9" s="1"/>
  <c r="H4"/>
  <c r="D4"/>
  <c r="D3"/>
  <c r="H3" s="1"/>
  <c r="H2"/>
  <c r="D2"/>
</calcChain>
</file>

<file path=xl/sharedStrings.xml><?xml version="1.0" encoding="utf-8"?>
<sst xmlns="http://schemas.openxmlformats.org/spreadsheetml/2006/main" count="136" uniqueCount="35">
  <si>
    <t>КРАТКОСРОЧНАЯ АКЦИЯ!!!!!!!</t>
  </si>
  <si>
    <t>Студия</t>
  </si>
  <si>
    <t>-</t>
  </si>
  <si>
    <t>бронь</t>
  </si>
  <si>
    <t>Акция!!!</t>
  </si>
  <si>
    <t>Свободен</t>
  </si>
  <si>
    <t>ДА</t>
  </si>
  <si>
    <t xml:space="preserve">Harmony Suites 3 </t>
  </si>
  <si>
    <t>Apt.No</t>
  </si>
  <si>
    <t>Area  Плoщaдь</t>
  </si>
  <si>
    <t>Common parts / Общие площaди</t>
  </si>
  <si>
    <t>Total area Всего пл-дь</t>
  </si>
  <si>
    <t>Bedrooms Спальни</t>
  </si>
  <si>
    <t>Garden View      Вид на парк</t>
  </si>
  <si>
    <t>Euro sq.m. Евро кв.м.</t>
  </si>
  <si>
    <t>Total EUR  Всего в ЕUR</t>
  </si>
  <si>
    <t xml:space="preserve">                                                                  Статус</t>
  </si>
  <si>
    <t xml:space="preserve">1   ЭТАЖ </t>
  </si>
  <si>
    <t>108-109</t>
  </si>
  <si>
    <t>2   ЭТАЖ</t>
  </si>
  <si>
    <t>БРОНЬ</t>
  </si>
  <si>
    <t xml:space="preserve"> бронь </t>
  </si>
  <si>
    <t>3   ЭТАЖ</t>
  </si>
  <si>
    <t>4   ЭТАЖ</t>
  </si>
  <si>
    <t>5  ЭТАЖ</t>
  </si>
  <si>
    <t>609-610</t>
  </si>
  <si>
    <t>Указанные цены на Harmony Suites 3 действуют только при нижеописанном плане платежа.</t>
  </si>
  <si>
    <t>ПЛАН ПЛАТЕЖЕЙ:</t>
  </si>
  <si>
    <t>Такса бронировки</t>
  </si>
  <si>
    <t>Третий взнос - при завершении строительства крыши</t>
  </si>
  <si>
    <t>1500 EUR</t>
  </si>
  <si>
    <r>
      <t>Первый взнос</t>
    </r>
    <r>
      <rPr>
        <sz val="12"/>
        <rFont val="Times New Roman"/>
        <family val="1"/>
      </rPr>
      <t xml:space="preserve"> - до 1 месяца После таксы бронировки</t>
    </r>
  </si>
  <si>
    <r>
      <t>Второй взнос</t>
    </r>
    <r>
      <rPr>
        <sz val="9"/>
        <rFont val="Times New Roman"/>
        <family val="1"/>
      </rPr>
      <t xml:space="preserve"> - при завершении строительства этажа</t>
    </r>
  </si>
  <si>
    <r>
      <t xml:space="preserve">6  </t>
    </r>
    <r>
      <rPr>
        <b/>
        <sz val="14"/>
        <color indexed="36"/>
        <rFont val="Charcoal CY"/>
        <family val="4"/>
        <charset val="204"/>
      </rPr>
      <t>ЭТАЖ</t>
    </r>
  </si>
  <si>
    <r>
      <t>Четвертый взнос</t>
    </r>
    <r>
      <rPr>
        <sz val="12"/>
        <rFont val="Times New Roman"/>
        <family val="1"/>
      </rPr>
      <t xml:space="preserve"> -при передаче прав собственности до 10.12.2013г.
</t>
    </r>
  </si>
</sst>
</file>

<file path=xl/styles.xml><?xml version="1.0" encoding="utf-8"?>
<styleSheet xmlns="http://schemas.openxmlformats.org/spreadsheetml/2006/main">
  <numFmts count="4">
    <numFmt numFmtId="164" formatCode="_-* #,##0.00\ &quot;лв.&quot;_-;\-* #,##0.00\ &quot;лв.&quot;_-;_-* &quot;-&quot;??\ &quot;лв.&quot;_-;_-@_-"/>
    <numFmt numFmtId="165" formatCode="#,##0.00_ ;[Red]\-#,##0.00\ "/>
    <numFmt numFmtId="166" formatCode="#,##0_ ;[Red]\-#,##0\ "/>
    <numFmt numFmtId="167" formatCode="[$€-2]\ #,##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rgb="FFFF000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u/>
      <sz val="48"/>
      <color rgb="FF7030A0"/>
      <name val="Monotype Corsiva"/>
      <family val="4"/>
    </font>
    <font>
      <b/>
      <i/>
      <sz val="24"/>
      <color rgb="FF7030A0"/>
      <name val="Monotype Corsiva"/>
      <family val="4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14"/>
      <color rgb="FF7030A0"/>
      <name val="Monotype Corsiva"/>
      <family val="4"/>
    </font>
    <font>
      <b/>
      <sz val="14"/>
      <color rgb="FF7030A0"/>
      <name val="Monotype Corsiva"/>
      <family val="4"/>
    </font>
    <font>
      <b/>
      <sz val="14"/>
      <color indexed="36"/>
      <name val="Charcoal CY"/>
      <family val="4"/>
      <charset val="204"/>
    </font>
    <font>
      <sz val="10"/>
      <color rgb="FFFF0000"/>
      <name val="Arial"/>
      <family val="2"/>
    </font>
    <font>
      <b/>
      <i/>
      <sz val="18"/>
      <color rgb="FFFF0000"/>
      <name val="Adobe Caslon Pro"/>
      <family val="1"/>
    </font>
    <font>
      <b/>
      <i/>
      <sz val="12"/>
      <color rgb="FFFF0000"/>
      <name val="Arial"/>
      <family val="2"/>
    </font>
    <font>
      <b/>
      <i/>
      <sz val="12"/>
      <name val="Arial"/>
      <family val="2"/>
      <charset val="204"/>
    </font>
    <font>
      <b/>
      <sz val="12"/>
      <name val="Arial"/>
      <family val="2"/>
    </font>
    <font>
      <b/>
      <i/>
      <sz val="12"/>
      <color rgb="FFFF0000"/>
      <name val="Arial"/>
      <family val="2"/>
      <charset val="204"/>
    </font>
    <font>
      <sz val="12"/>
      <color rgb="FFFF000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0000"/>
        <bgColor indexed="26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3" xfId="0" applyNumberFormat="1" applyBorder="1"/>
    <xf numFmtId="49" fontId="4" fillId="3" borderId="4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49" fontId="0" fillId="4" borderId="5" xfId="0" applyNumberFormat="1" applyFill="1" applyBorder="1"/>
    <xf numFmtId="0" fontId="0" fillId="6" borderId="6" xfId="0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49" fontId="0" fillId="5" borderId="3" xfId="0" applyNumberFormat="1" applyFill="1" applyBorder="1"/>
    <xf numFmtId="49" fontId="6" fillId="5" borderId="3" xfId="0" applyNumberFormat="1" applyFont="1" applyFill="1" applyBorder="1"/>
    <xf numFmtId="165" fontId="3" fillId="2" borderId="6" xfId="0" applyNumberFormat="1" applyFon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top" wrapText="1"/>
    </xf>
    <xf numFmtId="49" fontId="4" fillId="4" borderId="12" xfId="0" applyNumberFormat="1" applyFont="1" applyFill="1" applyBorder="1" applyAlignment="1">
      <alignment horizontal="center" vertical="top" wrapText="1"/>
    </xf>
    <xf numFmtId="165" fontId="0" fillId="5" borderId="6" xfId="0" applyNumberFormat="1" applyFill="1" applyBorder="1" applyAlignment="1">
      <alignment horizontal="center" wrapText="1"/>
    </xf>
    <xf numFmtId="165" fontId="0" fillId="6" borderId="6" xfId="0" applyNumberFormat="1" applyFill="1" applyBorder="1" applyAlignment="1">
      <alignment horizontal="center" wrapText="1"/>
    </xf>
    <xf numFmtId="165" fontId="0" fillId="0" borderId="6" xfId="0" applyNumberFormat="1" applyFill="1" applyBorder="1" applyAlignment="1">
      <alignment horizontal="center" wrapText="1"/>
    </xf>
    <xf numFmtId="165" fontId="5" fillId="6" borderId="6" xfId="0" applyNumberFormat="1" applyFont="1" applyFill="1" applyBorder="1" applyAlignment="1">
      <alignment horizontal="center" wrapText="1"/>
    </xf>
    <xf numFmtId="165" fontId="0" fillId="4" borderId="12" xfId="0" applyNumberFormat="1" applyFill="1" applyBorder="1"/>
    <xf numFmtId="49" fontId="0" fillId="5" borderId="0" xfId="0" applyNumberFormat="1" applyFill="1" applyBorder="1" applyAlignment="1">
      <alignment horizontal="right"/>
    </xf>
    <xf numFmtId="49" fontId="0" fillId="0" borderId="0" xfId="0" applyNumberFormat="1" applyBorder="1"/>
    <xf numFmtId="165" fontId="0" fillId="2" borderId="6" xfId="0" applyNumberFormat="1" applyFill="1" applyBorder="1" applyAlignment="1">
      <alignment horizontal="center"/>
    </xf>
    <xf numFmtId="49" fontId="9" fillId="0" borderId="0" xfId="0" applyNumberFormat="1" applyFont="1" applyBorder="1"/>
    <xf numFmtId="165" fontId="0" fillId="5" borderId="6" xfId="0" applyNumberForma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5" fillId="6" borderId="6" xfId="0" applyNumberFormat="1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49" fontId="10" fillId="0" borderId="0" xfId="0" applyNumberFormat="1" applyFont="1" applyBorder="1"/>
    <xf numFmtId="0" fontId="3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49" fontId="0" fillId="4" borderId="12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6" xfId="0" applyFill="1" applyBorder="1" applyAlignment="1">
      <alignment horizontal="center" vertical="center"/>
    </xf>
    <xf numFmtId="49" fontId="0" fillId="5" borderId="0" xfId="0" applyNumberFormat="1" applyFill="1" applyBorder="1" applyAlignment="1">
      <alignment horizontal="center"/>
    </xf>
    <xf numFmtId="49" fontId="11" fillId="0" borderId="14" xfId="0" applyNumberFormat="1" applyFont="1" applyBorder="1" applyAlignment="1">
      <alignment horizontal="center" vertical="top" wrapText="1"/>
    </xf>
    <xf numFmtId="9" fontId="8" fillId="0" borderId="15" xfId="0" applyNumberFormat="1" applyFont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/>
    </xf>
    <xf numFmtId="49" fontId="13" fillId="4" borderId="12" xfId="0" applyNumberFormat="1" applyFont="1" applyFill="1" applyBorder="1" applyAlignment="1">
      <alignment horizontal="center" vertical="top" wrapText="1"/>
    </xf>
    <xf numFmtId="49" fontId="0" fillId="5" borderId="6" xfId="0" applyNumberFormat="1" applyFill="1" applyBorder="1" applyAlignment="1">
      <alignment horizontal="center"/>
    </xf>
    <xf numFmtId="49" fontId="0" fillId="6" borderId="6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5" fillId="6" borderId="6" xfId="0" applyNumberFormat="1" applyFont="1" applyFill="1" applyBorder="1" applyAlignment="1">
      <alignment horizontal="center"/>
    </xf>
    <xf numFmtId="49" fontId="14" fillId="4" borderId="12" xfId="0" applyNumberFormat="1" applyFont="1" applyFill="1" applyBorder="1" applyAlignment="1">
      <alignment horizontal="center" vertical="top" wrapText="1"/>
    </xf>
    <xf numFmtId="166" fontId="3" fillId="2" borderId="16" xfId="0" applyNumberFormat="1" applyFont="1" applyFill="1" applyBorder="1" applyAlignment="1">
      <alignment horizontal="center"/>
    </xf>
    <xf numFmtId="166" fontId="0" fillId="2" borderId="16" xfId="0" applyNumberForma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" fontId="16" fillId="6" borderId="5" xfId="0" applyNumberFormat="1" applyFont="1" applyFill="1" applyBorder="1" applyAlignment="1">
      <alignment horizontal="center"/>
    </xf>
    <xf numFmtId="49" fontId="4" fillId="3" borderId="17" xfId="0" applyNumberFormat="1" applyFont="1" applyFill="1" applyBorder="1" applyAlignment="1">
      <alignment horizontal="center" vertical="top" wrapText="1"/>
    </xf>
    <xf numFmtId="166" fontId="0" fillId="5" borderId="16" xfId="0" applyNumberFormat="1" applyFill="1" applyBorder="1" applyAlignment="1">
      <alignment horizontal="center"/>
    </xf>
    <xf numFmtId="166" fontId="0" fillId="6" borderId="16" xfId="0" applyNumberFormat="1" applyFill="1" applyBorder="1" applyAlignment="1">
      <alignment horizontal="center"/>
    </xf>
    <xf numFmtId="166" fontId="0" fillId="0" borderId="16" xfId="0" applyNumberFormat="1" applyFill="1" applyBorder="1" applyAlignment="1">
      <alignment horizontal="center"/>
    </xf>
    <xf numFmtId="166" fontId="5" fillId="6" borderId="16" xfId="0" applyNumberFormat="1" applyFon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6" borderId="6" xfId="0" applyNumberFormat="1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167" fontId="3" fillId="2" borderId="18" xfId="1" applyNumberFormat="1" applyFont="1" applyFill="1" applyBorder="1"/>
    <xf numFmtId="49" fontId="17" fillId="6" borderId="12" xfId="0" applyNumberFormat="1" applyFont="1" applyFill="1" applyBorder="1" applyAlignment="1">
      <alignment horizontal="center"/>
    </xf>
    <xf numFmtId="49" fontId="4" fillId="3" borderId="19" xfId="0" applyNumberFormat="1" applyFont="1" applyFill="1" applyBorder="1" applyAlignment="1">
      <alignment horizontal="center" vertical="top" wrapText="1"/>
    </xf>
    <xf numFmtId="167" fontId="3" fillId="5" borderId="18" xfId="1" applyNumberFormat="1" applyFont="1" applyFill="1" applyBorder="1"/>
    <xf numFmtId="167" fontId="3" fillId="6" borderId="18" xfId="1" applyNumberFormat="1" applyFont="1" applyFill="1" applyBorder="1"/>
    <xf numFmtId="167" fontId="0" fillId="0" borderId="18" xfId="1" applyNumberFormat="1" applyFont="1" applyFill="1" applyBorder="1"/>
    <xf numFmtId="167" fontId="5" fillId="6" borderId="18" xfId="1" applyNumberFormat="1" applyFont="1" applyFill="1" applyBorder="1"/>
    <xf numFmtId="167" fontId="0" fillId="4" borderId="12" xfId="0" applyNumberFormat="1" applyFill="1" applyBorder="1"/>
    <xf numFmtId="167" fontId="0" fillId="0" borderId="18" xfId="1" applyNumberFormat="1" applyFont="1" applyBorder="1"/>
    <xf numFmtId="49" fontId="3" fillId="5" borderId="0" xfId="1" applyNumberFormat="1" applyFont="1" applyFill="1" applyBorder="1"/>
    <xf numFmtId="49" fontId="18" fillId="7" borderId="20" xfId="0" applyNumberFormat="1" applyFont="1" applyFill="1" applyBorder="1" applyAlignment="1">
      <alignment horizontal="center" vertical="top" wrapText="1"/>
    </xf>
    <xf numFmtId="49" fontId="19" fillId="8" borderId="20" xfId="0" applyNumberFormat="1" applyFont="1" applyFill="1" applyBorder="1" applyAlignment="1">
      <alignment horizontal="center" vertical="top" wrapText="1"/>
    </xf>
    <xf numFmtId="49" fontId="16" fillId="6" borderId="21" xfId="0" applyNumberFormat="1" applyFont="1" applyFill="1" applyBorder="1"/>
    <xf numFmtId="49" fontId="4" fillId="3" borderId="22" xfId="0" applyNumberFormat="1" applyFont="1" applyFill="1" applyBorder="1" applyAlignment="1">
      <alignment horizontal="center" vertical="top" wrapText="1"/>
    </xf>
    <xf numFmtId="49" fontId="4" fillId="4" borderId="21" xfId="0" applyNumberFormat="1" applyFont="1" applyFill="1" applyBorder="1" applyAlignment="1">
      <alignment horizontal="center" vertical="top" wrapText="1"/>
    </xf>
    <xf numFmtId="49" fontId="20" fillId="9" borderId="20" xfId="0" applyNumberFormat="1" applyFont="1" applyFill="1" applyBorder="1" applyAlignment="1">
      <alignment horizontal="center" vertical="top" wrapText="1"/>
    </xf>
    <xf numFmtId="49" fontId="21" fillId="7" borderId="20" xfId="0" applyNumberFormat="1" applyFont="1" applyFill="1" applyBorder="1" applyAlignment="1">
      <alignment horizontal="center" vertical="top" wrapText="1"/>
    </xf>
    <xf numFmtId="49" fontId="0" fillId="4" borderId="21" xfId="0" applyNumberFormat="1" applyFill="1" applyBorder="1"/>
    <xf numFmtId="49" fontId="22" fillId="7" borderId="20" xfId="0" applyNumberFormat="1" applyFont="1" applyFill="1" applyBorder="1" applyAlignment="1">
      <alignment horizontal="center" vertical="top" wrapText="1"/>
    </xf>
    <xf numFmtId="49" fontId="19" fillId="7" borderId="20" xfId="0" applyNumberFormat="1" applyFont="1" applyFill="1" applyBorder="1" applyAlignment="1">
      <alignment horizontal="center" vertical="top" wrapText="1"/>
    </xf>
    <xf numFmtId="49" fontId="20" fillId="9" borderId="0" xfId="0" applyNumberFormat="1" applyFont="1" applyFill="1" applyBorder="1" applyAlignment="1">
      <alignment horizontal="center" vertical="top" wrapText="1"/>
    </xf>
    <xf numFmtId="165" fontId="23" fillId="2" borderId="24" xfId="0" applyNumberFormat="1" applyFont="1" applyFill="1" applyBorder="1"/>
    <xf numFmtId="49" fontId="0" fillId="0" borderId="24" xfId="0" applyNumberFormat="1" applyBorder="1"/>
    <xf numFmtId="165" fontId="0" fillId="0" borderId="24" xfId="0" applyNumberFormat="1" applyBorder="1"/>
    <xf numFmtId="165" fontId="23" fillId="5" borderId="24" xfId="0" applyNumberFormat="1" applyFont="1" applyFill="1" applyBorder="1"/>
    <xf numFmtId="165" fontId="0" fillId="5" borderId="24" xfId="0" applyNumberFormat="1" applyFill="1" applyBorder="1"/>
    <xf numFmtId="165" fontId="0" fillId="0" borderId="25" xfId="0" applyNumberFormat="1" applyBorder="1"/>
    <xf numFmtId="165" fontId="0" fillId="0" borderId="0" xfId="0" applyNumberFormat="1"/>
    <xf numFmtId="0" fontId="8" fillId="0" borderId="9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9" fontId="8" fillId="0" borderId="15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workbookViewId="0">
      <selection activeCell="F6" sqref="F6:I6"/>
    </sheetView>
  </sheetViews>
  <sheetFormatPr defaultRowHeight="15"/>
  <cols>
    <col min="6" max="6" width="21.140625" customWidth="1"/>
    <col min="9" max="9" width="17.28515625" customWidth="1"/>
  </cols>
  <sheetData>
    <row r="1" spans="1:10" ht="30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100"/>
    </row>
    <row r="2" spans="1:10" ht="15.75">
      <c r="A2" s="1">
        <v>120</v>
      </c>
      <c r="B2" s="15">
        <v>28.04</v>
      </c>
      <c r="C2" s="15">
        <v>4.87</v>
      </c>
      <c r="D2" s="15">
        <f>SUM(B2,C2)</f>
        <v>32.909999999999997</v>
      </c>
      <c r="E2" s="35" t="s">
        <v>1</v>
      </c>
      <c r="F2" s="47" t="s">
        <v>2</v>
      </c>
      <c r="G2" s="54">
        <v>680</v>
      </c>
      <c r="H2" s="67">
        <f>D2*G2</f>
        <v>22378.799999999999</v>
      </c>
      <c r="I2" s="77" t="s">
        <v>3</v>
      </c>
      <c r="J2" s="88" t="s">
        <v>4</v>
      </c>
    </row>
    <row r="3" spans="1:10" ht="15.75">
      <c r="A3" s="2">
        <v>220</v>
      </c>
      <c r="B3" s="16">
        <v>68.86</v>
      </c>
      <c r="C3" s="27">
        <v>11.95</v>
      </c>
      <c r="D3" s="27">
        <f>SUM(B3,C3)</f>
        <v>80.81</v>
      </c>
      <c r="E3" s="36">
        <v>1</v>
      </c>
      <c r="F3" s="36" t="s">
        <v>2</v>
      </c>
      <c r="G3" s="55">
        <v>615</v>
      </c>
      <c r="H3" s="67">
        <f>D3*G3</f>
        <v>49698.15</v>
      </c>
      <c r="I3" s="77" t="s">
        <v>5</v>
      </c>
      <c r="J3" s="88" t="s">
        <v>4</v>
      </c>
    </row>
    <row r="4" spans="1:10" ht="15.75">
      <c r="A4" s="2">
        <v>614</v>
      </c>
      <c r="B4" s="16">
        <v>83.52</v>
      </c>
      <c r="C4" s="27">
        <v>14.49</v>
      </c>
      <c r="D4" s="27">
        <f>SUM(B4,C4)</f>
        <v>98.009999999999991</v>
      </c>
      <c r="E4" s="36">
        <v>2</v>
      </c>
      <c r="F4" s="36" t="s">
        <v>6</v>
      </c>
      <c r="G4" s="56">
        <v>790</v>
      </c>
      <c r="H4" s="67">
        <f>D4*G4</f>
        <v>77427.899999999994</v>
      </c>
      <c r="I4" s="78" t="s">
        <v>5</v>
      </c>
      <c r="J4" s="88" t="s">
        <v>4</v>
      </c>
    </row>
    <row r="5" spans="1:10" ht="64.5" thickBot="1">
      <c r="A5" s="3"/>
      <c r="B5" s="17"/>
      <c r="C5" s="28" t="s">
        <v>7</v>
      </c>
      <c r="D5" s="26"/>
      <c r="E5" s="37"/>
      <c r="F5" s="37"/>
      <c r="G5" s="37"/>
      <c r="H5" s="26"/>
      <c r="I5" s="26"/>
      <c r="J5" s="89"/>
    </row>
    <row r="6" spans="1:10" ht="32.25" thickBot="1">
      <c r="A6" s="3"/>
      <c r="B6" s="17"/>
      <c r="C6" s="26"/>
      <c r="D6" s="34"/>
      <c r="E6" s="37"/>
      <c r="F6" s="37"/>
      <c r="G6" s="57"/>
      <c r="H6" s="68"/>
      <c r="I6" s="79"/>
      <c r="J6" s="89"/>
    </row>
    <row r="7" spans="1:10" ht="64.5" thickBot="1">
      <c r="A7" s="4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58" t="s">
        <v>14</v>
      </c>
      <c r="H7" s="69" t="s">
        <v>15</v>
      </c>
      <c r="I7" s="80" t="s">
        <v>16</v>
      </c>
      <c r="J7" s="89"/>
    </row>
    <row r="8" spans="1:10" ht="19.5" thickBot="1">
      <c r="A8" s="5"/>
      <c r="B8" s="19"/>
      <c r="C8" s="19"/>
      <c r="D8" s="19"/>
      <c r="E8" s="19"/>
      <c r="F8" s="48" t="s">
        <v>17</v>
      </c>
      <c r="G8" s="19"/>
      <c r="H8" s="19"/>
      <c r="I8" s="81"/>
      <c r="J8" s="89"/>
    </row>
    <row r="9" spans="1:10" ht="15.75">
      <c r="A9" s="6">
        <v>107</v>
      </c>
      <c r="B9" s="20">
        <v>62.56</v>
      </c>
      <c r="C9" s="29">
        <v>10.85</v>
      </c>
      <c r="D9" s="29">
        <f t="shared" ref="D9:D20" si="0">SUM(B9,C9)</f>
        <v>73.41</v>
      </c>
      <c r="E9" s="38">
        <v>1</v>
      </c>
      <c r="F9" s="49" t="s">
        <v>6</v>
      </c>
      <c r="G9" s="59">
        <v>990</v>
      </c>
      <c r="H9" s="70">
        <f t="shared" ref="H9:H16" si="1">D9*G9</f>
        <v>72675.899999999994</v>
      </c>
      <c r="I9" s="82" t="s">
        <v>5</v>
      </c>
      <c r="J9" s="90"/>
    </row>
    <row r="10" spans="1:10">
      <c r="A10" s="7" t="s">
        <v>18</v>
      </c>
      <c r="B10" s="21">
        <v>94.18</v>
      </c>
      <c r="C10" s="30">
        <v>16.34</v>
      </c>
      <c r="D10" s="30">
        <f t="shared" si="0"/>
        <v>110.52000000000001</v>
      </c>
      <c r="E10" s="11">
        <v>2</v>
      </c>
      <c r="F10" s="50" t="s">
        <v>6</v>
      </c>
      <c r="G10" s="60">
        <v>890</v>
      </c>
      <c r="H10" s="71">
        <f t="shared" si="1"/>
        <v>98362.8</v>
      </c>
      <c r="I10" s="77" t="s">
        <v>3</v>
      </c>
      <c r="J10" s="90"/>
    </row>
    <row r="11" spans="1:10" ht="15.75">
      <c r="A11" s="8">
        <v>110</v>
      </c>
      <c r="B11" s="22">
        <v>53.54</v>
      </c>
      <c r="C11" s="31">
        <v>9.2899999999999991</v>
      </c>
      <c r="D11" s="31">
        <f t="shared" si="0"/>
        <v>62.83</v>
      </c>
      <c r="E11" s="39">
        <v>1</v>
      </c>
      <c r="F11" s="51" t="s">
        <v>6</v>
      </c>
      <c r="G11" s="61">
        <v>890</v>
      </c>
      <c r="H11" s="72">
        <f>D11*G11</f>
        <v>55918.7</v>
      </c>
      <c r="I11" s="82" t="s">
        <v>5</v>
      </c>
      <c r="J11" s="90"/>
    </row>
    <row r="12" spans="1:10" ht="15.75">
      <c r="A12" s="8">
        <v>111</v>
      </c>
      <c r="B12" s="22">
        <v>41.97</v>
      </c>
      <c r="C12" s="31">
        <v>7.28</v>
      </c>
      <c r="D12" s="31">
        <f t="shared" si="0"/>
        <v>49.25</v>
      </c>
      <c r="E12" s="39" t="s">
        <v>1</v>
      </c>
      <c r="F12" s="51" t="s">
        <v>6</v>
      </c>
      <c r="G12" s="61">
        <v>930</v>
      </c>
      <c r="H12" s="72">
        <f>D12*G12</f>
        <v>45802.5</v>
      </c>
      <c r="I12" s="82" t="s">
        <v>5</v>
      </c>
      <c r="J12" s="90"/>
    </row>
    <row r="13" spans="1:10" ht="15.75">
      <c r="A13" s="6">
        <v>112</v>
      </c>
      <c r="B13" s="20">
        <v>62.56</v>
      </c>
      <c r="C13" s="29">
        <v>10.85</v>
      </c>
      <c r="D13" s="29">
        <f t="shared" si="0"/>
        <v>73.41</v>
      </c>
      <c r="E13" s="38">
        <v>1</v>
      </c>
      <c r="F13" s="49" t="s">
        <v>6</v>
      </c>
      <c r="G13" s="59">
        <v>990</v>
      </c>
      <c r="H13" s="70">
        <f t="shared" si="1"/>
        <v>72675.899999999994</v>
      </c>
      <c r="I13" s="82" t="s">
        <v>5</v>
      </c>
      <c r="J13" s="90"/>
    </row>
    <row r="14" spans="1:10" ht="15.75">
      <c r="A14" s="6">
        <v>113</v>
      </c>
      <c r="B14" s="20">
        <v>66.41</v>
      </c>
      <c r="C14" s="29">
        <v>11.52</v>
      </c>
      <c r="D14" s="29">
        <f t="shared" si="0"/>
        <v>77.929999999999993</v>
      </c>
      <c r="E14" s="38">
        <v>2</v>
      </c>
      <c r="F14" s="49" t="s">
        <v>6</v>
      </c>
      <c r="G14" s="59">
        <v>990</v>
      </c>
      <c r="H14" s="70">
        <f t="shared" si="1"/>
        <v>77150.7</v>
      </c>
      <c r="I14" s="82" t="s">
        <v>5</v>
      </c>
      <c r="J14" s="90"/>
    </row>
    <row r="15" spans="1:10">
      <c r="A15" s="7">
        <v>114</v>
      </c>
      <c r="B15" s="21">
        <v>40.49</v>
      </c>
      <c r="C15" s="30">
        <v>7.03</v>
      </c>
      <c r="D15" s="30">
        <f t="shared" si="0"/>
        <v>47.52</v>
      </c>
      <c r="E15" s="11">
        <v>1</v>
      </c>
      <c r="F15" s="50" t="s">
        <v>6</v>
      </c>
      <c r="G15" s="60">
        <v>890</v>
      </c>
      <c r="H15" s="71">
        <f t="shared" si="1"/>
        <v>42292.800000000003</v>
      </c>
      <c r="I15" s="77" t="s">
        <v>3</v>
      </c>
      <c r="J15" s="90"/>
    </row>
    <row r="16" spans="1:10">
      <c r="A16" s="7">
        <v>115</v>
      </c>
      <c r="B16" s="21">
        <v>42.27</v>
      </c>
      <c r="C16" s="30">
        <v>7.33</v>
      </c>
      <c r="D16" s="30">
        <f t="shared" si="0"/>
        <v>49.6</v>
      </c>
      <c r="E16" s="11">
        <v>1</v>
      </c>
      <c r="F16" s="50" t="s">
        <v>6</v>
      </c>
      <c r="G16" s="60">
        <v>750</v>
      </c>
      <c r="H16" s="71">
        <f t="shared" si="1"/>
        <v>37200</v>
      </c>
      <c r="I16" s="77" t="s">
        <v>3</v>
      </c>
      <c r="J16" s="90"/>
    </row>
    <row r="17" spans="1:10">
      <c r="A17" s="7">
        <v>117</v>
      </c>
      <c r="B17" s="21">
        <v>47.55</v>
      </c>
      <c r="C17" s="30">
        <v>8.25</v>
      </c>
      <c r="D17" s="30">
        <f t="shared" si="0"/>
        <v>55.8</v>
      </c>
      <c r="E17" s="11">
        <v>1</v>
      </c>
      <c r="F17" s="50" t="s">
        <v>2</v>
      </c>
      <c r="G17" s="60">
        <v>700</v>
      </c>
      <c r="H17" s="71">
        <f>D17*G17</f>
        <v>39060</v>
      </c>
      <c r="I17" s="77" t="s">
        <v>3</v>
      </c>
      <c r="J17" s="90"/>
    </row>
    <row r="18" spans="1:10">
      <c r="A18" s="9">
        <v>118</v>
      </c>
      <c r="B18" s="23">
        <v>47.55</v>
      </c>
      <c r="C18" s="32">
        <v>8.25</v>
      </c>
      <c r="D18" s="32">
        <f t="shared" si="0"/>
        <v>55.8</v>
      </c>
      <c r="E18" s="40">
        <v>1</v>
      </c>
      <c r="F18" s="52" t="s">
        <v>2</v>
      </c>
      <c r="G18" s="62">
        <v>700</v>
      </c>
      <c r="H18" s="73">
        <f>D18*G18</f>
        <v>39060</v>
      </c>
      <c r="I18" s="83" t="s">
        <v>3</v>
      </c>
      <c r="J18" s="90"/>
    </row>
    <row r="19" spans="1:10">
      <c r="A19" s="7">
        <v>119</v>
      </c>
      <c r="B19" s="21">
        <v>47.55</v>
      </c>
      <c r="C19" s="30">
        <v>8.25</v>
      </c>
      <c r="D19" s="30">
        <f t="shared" si="0"/>
        <v>55.8</v>
      </c>
      <c r="E19" s="11">
        <v>1</v>
      </c>
      <c r="F19" s="50" t="s">
        <v>2</v>
      </c>
      <c r="G19" s="60">
        <v>700</v>
      </c>
      <c r="H19" s="71">
        <f>D19*G19</f>
        <v>39060</v>
      </c>
      <c r="I19" s="83" t="s">
        <v>3</v>
      </c>
      <c r="J19" s="90"/>
    </row>
    <row r="20" spans="1:10" ht="16.5" thickBot="1">
      <c r="A20" s="1">
        <v>120</v>
      </c>
      <c r="B20" s="15">
        <v>28.04</v>
      </c>
      <c r="C20" s="15">
        <v>4.87</v>
      </c>
      <c r="D20" s="15">
        <f t="shared" si="0"/>
        <v>32.909999999999997</v>
      </c>
      <c r="E20" s="35" t="s">
        <v>1</v>
      </c>
      <c r="F20" s="47" t="s">
        <v>2</v>
      </c>
      <c r="G20" s="54">
        <v>680</v>
      </c>
      <c r="H20" s="67">
        <f>D20*G20</f>
        <v>22378.799999999999</v>
      </c>
      <c r="I20" s="77" t="s">
        <v>3</v>
      </c>
      <c r="J20" s="88" t="s">
        <v>4</v>
      </c>
    </row>
    <row r="21" spans="1:10" ht="19.5" thickBot="1">
      <c r="A21" s="10"/>
      <c r="B21" s="24"/>
      <c r="C21" s="24"/>
      <c r="D21" s="24"/>
      <c r="E21" s="41"/>
      <c r="F21" s="53" t="s">
        <v>19</v>
      </c>
      <c r="G21" s="63"/>
      <c r="H21" s="74"/>
      <c r="I21" s="84"/>
      <c r="J21" s="89"/>
    </row>
    <row r="22" spans="1:10">
      <c r="A22" s="11">
        <v>202</v>
      </c>
      <c r="B22" s="21">
        <v>41.71</v>
      </c>
      <c r="C22" s="30">
        <v>7.24</v>
      </c>
      <c r="D22" s="30">
        <f>SUM(B22,C22)</f>
        <v>48.95</v>
      </c>
      <c r="E22" s="11">
        <v>1</v>
      </c>
      <c r="F22" s="11" t="s">
        <v>2</v>
      </c>
      <c r="G22" s="60">
        <v>990</v>
      </c>
      <c r="H22" s="71">
        <f>D22*G22</f>
        <v>48460.5</v>
      </c>
      <c r="I22" s="85" t="s">
        <v>20</v>
      </c>
      <c r="J22" s="90"/>
    </row>
    <row r="23" spans="1:10" ht="15.75">
      <c r="A23" s="8">
        <v>205</v>
      </c>
      <c r="B23" s="22">
        <v>60.34</v>
      </c>
      <c r="C23" s="31">
        <v>10.47</v>
      </c>
      <c r="D23" s="31">
        <f t="shared" ref="D23:D29" si="2">SUM(B23,C23)</f>
        <v>70.81</v>
      </c>
      <c r="E23" s="39">
        <v>2</v>
      </c>
      <c r="F23" s="39" t="s">
        <v>6</v>
      </c>
      <c r="G23" s="64">
        <v>1090</v>
      </c>
      <c r="H23" s="75">
        <f t="shared" ref="H23:H29" si="3">D23*G23</f>
        <v>77182.900000000009</v>
      </c>
      <c r="I23" s="82" t="s">
        <v>5</v>
      </c>
      <c r="J23" s="90"/>
    </row>
    <row r="24" spans="1:10" ht="15.75">
      <c r="A24" s="8">
        <v>206</v>
      </c>
      <c r="B24" s="22">
        <v>79.98</v>
      </c>
      <c r="C24" s="31">
        <v>13.88</v>
      </c>
      <c r="D24" s="31">
        <f t="shared" si="2"/>
        <v>93.86</v>
      </c>
      <c r="E24" s="39">
        <v>2</v>
      </c>
      <c r="F24" s="39" t="s">
        <v>6</v>
      </c>
      <c r="G24" s="64">
        <v>1090</v>
      </c>
      <c r="H24" s="75">
        <f t="shared" si="3"/>
        <v>102307.4</v>
      </c>
      <c r="I24" s="82" t="s">
        <v>5</v>
      </c>
      <c r="J24" s="90"/>
    </row>
    <row r="25" spans="1:10">
      <c r="A25" s="7">
        <v>210</v>
      </c>
      <c r="B25" s="21">
        <v>50.75</v>
      </c>
      <c r="C25" s="30">
        <v>8.81</v>
      </c>
      <c r="D25" s="30">
        <f t="shared" si="2"/>
        <v>59.56</v>
      </c>
      <c r="E25" s="11">
        <v>1</v>
      </c>
      <c r="F25" s="11" t="s">
        <v>6</v>
      </c>
      <c r="G25" s="65">
        <v>1150</v>
      </c>
      <c r="H25" s="71">
        <f t="shared" si="3"/>
        <v>68494</v>
      </c>
      <c r="I25" s="83" t="s">
        <v>21</v>
      </c>
      <c r="J25" s="90"/>
    </row>
    <row r="26" spans="1:10" ht="15.75">
      <c r="A26" s="6">
        <v>211</v>
      </c>
      <c r="B26" s="20">
        <v>50.57</v>
      </c>
      <c r="C26" s="29">
        <v>8.77</v>
      </c>
      <c r="D26" s="29">
        <f t="shared" si="2"/>
        <v>59.34</v>
      </c>
      <c r="E26" s="38">
        <v>1</v>
      </c>
      <c r="F26" s="38" t="s">
        <v>6</v>
      </c>
      <c r="G26" s="66">
        <v>1150</v>
      </c>
      <c r="H26" s="70">
        <f t="shared" si="3"/>
        <v>68241</v>
      </c>
      <c r="I26" s="82" t="s">
        <v>5</v>
      </c>
      <c r="J26" s="90"/>
    </row>
    <row r="27" spans="1:10" ht="15.75">
      <c r="A27" s="11">
        <v>214</v>
      </c>
      <c r="B27" s="21">
        <v>47.69</v>
      </c>
      <c r="C27" s="30">
        <v>8.27</v>
      </c>
      <c r="D27" s="30">
        <f t="shared" si="2"/>
        <v>55.959999999999994</v>
      </c>
      <c r="E27" s="11">
        <v>1</v>
      </c>
      <c r="F27" s="11" t="s">
        <v>6</v>
      </c>
      <c r="G27" s="65">
        <v>850</v>
      </c>
      <c r="H27" s="73">
        <f t="shared" si="3"/>
        <v>47565.999999999993</v>
      </c>
      <c r="I27" s="83" t="s">
        <v>3</v>
      </c>
      <c r="J27" s="91"/>
    </row>
    <row r="28" spans="1:10">
      <c r="A28" s="7">
        <v>212</v>
      </c>
      <c r="B28" s="21">
        <v>61.5</v>
      </c>
      <c r="C28" s="30">
        <v>10.67</v>
      </c>
      <c r="D28" s="30">
        <f t="shared" si="2"/>
        <v>72.17</v>
      </c>
      <c r="E28" s="11">
        <v>2</v>
      </c>
      <c r="F28" s="11" t="s">
        <v>6</v>
      </c>
      <c r="G28" s="65">
        <v>1200</v>
      </c>
      <c r="H28" s="71">
        <f t="shared" si="3"/>
        <v>86604</v>
      </c>
      <c r="I28" s="85" t="s">
        <v>20</v>
      </c>
      <c r="J28" s="90"/>
    </row>
    <row r="29" spans="1:10" ht="15.75" thickBot="1">
      <c r="A29" s="2">
        <v>220</v>
      </c>
      <c r="B29" s="16">
        <v>68.86</v>
      </c>
      <c r="C29" s="27">
        <v>11.95</v>
      </c>
      <c r="D29" s="27">
        <f t="shared" si="2"/>
        <v>80.81</v>
      </c>
      <c r="E29" s="36">
        <v>1</v>
      </c>
      <c r="F29" s="36" t="s">
        <v>2</v>
      </c>
      <c r="G29" s="55">
        <v>615</v>
      </c>
      <c r="H29" s="67">
        <f t="shared" si="3"/>
        <v>49698.15</v>
      </c>
      <c r="I29" s="78" t="s">
        <v>5</v>
      </c>
      <c r="J29" s="92"/>
    </row>
    <row r="30" spans="1:10" ht="19.5" thickBot="1">
      <c r="A30" s="10"/>
      <c r="B30" s="24"/>
      <c r="C30" s="24"/>
      <c r="D30" s="24"/>
      <c r="E30" s="41"/>
      <c r="F30" s="53" t="s">
        <v>22</v>
      </c>
      <c r="G30" s="63"/>
      <c r="H30" s="74"/>
      <c r="I30" s="84"/>
      <c r="J30" s="92"/>
    </row>
    <row r="31" spans="1:10">
      <c r="A31" s="7">
        <v>301</v>
      </c>
      <c r="B31" s="21">
        <v>27.58</v>
      </c>
      <c r="C31" s="30">
        <v>4.79</v>
      </c>
      <c r="D31" s="30">
        <f t="shared" ref="D31:D37" si="4">SUM(B31,C31)</f>
        <v>32.369999999999997</v>
      </c>
      <c r="E31" s="11" t="s">
        <v>1</v>
      </c>
      <c r="F31" s="11" t="s">
        <v>2</v>
      </c>
      <c r="G31" s="60">
        <v>850</v>
      </c>
      <c r="H31" s="71">
        <f t="shared" ref="H31:H37" si="5">D31*G31</f>
        <v>27514.499999999996</v>
      </c>
      <c r="I31" s="77" t="s">
        <v>3</v>
      </c>
      <c r="J31" s="90"/>
    </row>
    <row r="32" spans="1:10">
      <c r="A32" s="7">
        <v>304</v>
      </c>
      <c r="B32" s="21">
        <v>30.69</v>
      </c>
      <c r="C32" s="30">
        <v>5.32</v>
      </c>
      <c r="D32" s="30">
        <f t="shared" si="4"/>
        <v>36.010000000000005</v>
      </c>
      <c r="E32" s="11" t="s">
        <v>1</v>
      </c>
      <c r="F32" s="11" t="s">
        <v>2</v>
      </c>
      <c r="G32" s="60">
        <v>890</v>
      </c>
      <c r="H32" s="71">
        <f t="shared" si="5"/>
        <v>32048.900000000005</v>
      </c>
      <c r="I32" s="85" t="s">
        <v>20</v>
      </c>
      <c r="J32" s="90"/>
    </row>
    <row r="33" spans="1:10">
      <c r="A33" s="7">
        <v>305</v>
      </c>
      <c r="B33" s="21">
        <v>53.63</v>
      </c>
      <c r="C33" s="30">
        <v>9.3000000000000007</v>
      </c>
      <c r="D33" s="30">
        <f t="shared" si="4"/>
        <v>62.930000000000007</v>
      </c>
      <c r="E33" s="11">
        <v>2</v>
      </c>
      <c r="F33" s="11" t="s">
        <v>2</v>
      </c>
      <c r="G33" s="60">
        <v>950</v>
      </c>
      <c r="H33" s="71">
        <f t="shared" si="5"/>
        <v>59783.500000000007</v>
      </c>
      <c r="I33" s="86" t="s">
        <v>3</v>
      </c>
      <c r="J33" s="90"/>
    </row>
    <row r="34" spans="1:10">
      <c r="A34" s="7">
        <v>308</v>
      </c>
      <c r="B34" s="21">
        <v>51.52</v>
      </c>
      <c r="C34" s="30">
        <v>8.94</v>
      </c>
      <c r="D34" s="30">
        <f t="shared" si="4"/>
        <v>60.46</v>
      </c>
      <c r="E34" s="11">
        <v>1</v>
      </c>
      <c r="F34" s="11" t="s">
        <v>6</v>
      </c>
      <c r="G34" s="65">
        <v>1090</v>
      </c>
      <c r="H34" s="71">
        <f t="shared" si="5"/>
        <v>65901.399999999994</v>
      </c>
      <c r="I34" s="86" t="s">
        <v>3</v>
      </c>
      <c r="J34" s="90"/>
    </row>
    <row r="35" spans="1:10">
      <c r="A35" s="7">
        <v>309</v>
      </c>
      <c r="B35" s="21">
        <v>51.61</v>
      </c>
      <c r="C35" s="30">
        <v>8.9499999999999993</v>
      </c>
      <c r="D35" s="30">
        <f t="shared" si="4"/>
        <v>60.56</v>
      </c>
      <c r="E35" s="11">
        <v>1</v>
      </c>
      <c r="F35" s="11" t="s">
        <v>6</v>
      </c>
      <c r="G35" s="65">
        <v>1050</v>
      </c>
      <c r="H35" s="71">
        <f t="shared" si="5"/>
        <v>63588</v>
      </c>
      <c r="I35" s="83" t="s">
        <v>3</v>
      </c>
      <c r="J35" s="90"/>
    </row>
    <row r="36" spans="1:10">
      <c r="A36" s="7">
        <v>310</v>
      </c>
      <c r="B36" s="21">
        <v>50.84</v>
      </c>
      <c r="C36" s="30">
        <v>8.82</v>
      </c>
      <c r="D36" s="30">
        <f t="shared" si="4"/>
        <v>59.660000000000004</v>
      </c>
      <c r="E36" s="11">
        <v>1</v>
      </c>
      <c r="F36" s="11" t="s">
        <v>6</v>
      </c>
      <c r="G36" s="65">
        <v>1050</v>
      </c>
      <c r="H36" s="71">
        <f t="shared" si="5"/>
        <v>62643.000000000007</v>
      </c>
      <c r="I36" s="83" t="s">
        <v>3</v>
      </c>
      <c r="J36" s="90"/>
    </row>
    <row r="37" spans="1:10" ht="15.75" thickBot="1">
      <c r="A37" s="11">
        <v>319</v>
      </c>
      <c r="B37" s="21">
        <v>41.71</v>
      </c>
      <c r="C37" s="30">
        <v>7.24</v>
      </c>
      <c r="D37" s="30">
        <f t="shared" si="4"/>
        <v>48.95</v>
      </c>
      <c r="E37" s="11">
        <v>1</v>
      </c>
      <c r="F37" s="11" t="s">
        <v>2</v>
      </c>
      <c r="G37" s="60">
        <v>850</v>
      </c>
      <c r="H37" s="71">
        <f t="shared" si="5"/>
        <v>41607.5</v>
      </c>
      <c r="I37" s="85" t="s">
        <v>20</v>
      </c>
      <c r="J37" s="90"/>
    </row>
    <row r="38" spans="1:10" ht="19.5" thickBot="1">
      <c r="A38" s="10"/>
      <c r="B38" s="24"/>
      <c r="C38" s="24"/>
      <c r="D38" s="24"/>
      <c r="E38" s="41"/>
      <c r="F38" s="53" t="s">
        <v>23</v>
      </c>
      <c r="G38" s="63"/>
      <c r="H38" s="74"/>
      <c r="I38" s="84"/>
      <c r="J38" s="90"/>
    </row>
    <row r="39" spans="1:10">
      <c r="A39" s="11">
        <v>405</v>
      </c>
      <c r="B39" s="21">
        <v>49.42</v>
      </c>
      <c r="C39" s="30">
        <v>8.57</v>
      </c>
      <c r="D39" s="30">
        <f>SUM(B39,C39)</f>
        <v>57.99</v>
      </c>
      <c r="E39" s="11">
        <v>1</v>
      </c>
      <c r="F39" s="11" t="s">
        <v>2</v>
      </c>
      <c r="G39" s="60">
        <v>950</v>
      </c>
      <c r="H39" s="71">
        <f>D39*G39</f>
        <v>55090.5</v>
      </c>
      <c r="I39" s="85" t="s">
        <v>20</v>
      </c>
      <c r="J39" s="90"/>
    </row>
    <row r="40" spans="1:10" ht="15.75" thickBot="1">
      <c r="A40" s="7">
        <v>407</v>
      </c>
      <c r="B40" s="21">
        <v>50.57</v>
      </c>
      <c r="C40" s="30">
        <v>8.77</v>
      </c>
      <c r="D40" s="30">
        <f>SUM(B40,C40)</f>
        <v>59.34</v>
      </c>
      <c r="E40" s="11">
        <v>1</v>
      </c>
      <c r="F40" s="11" t="s">
        <v>6</v>
      </c>
      <c r="G40" s="65">
        <v>1090</v>
      </c>
      <c r="H40" s="71">
        <f>D40*G40</f>
        <v>64680.600000000006</v>
      </c>
      <c r="I40" s="85" t="s">
        <v>20</v>
      </c>
      <c r="J40" s="90"/>
    </row>
    <row r="41" spans="1:10" ht="19.5" thickBot="1">
      <c r="A41" s="10"/>
      <c r="B41" s="24"/>
      <c r="C41" s="24"/>
      <c r="D41" s="24"/>
      <c r="E41" s="41"/>
      <c r="F41" s="53" t="s">
        <v>24</v>
      </c>
      <c r="G41" s="63"/>
      <c r="H41" s="74"/>
      <c r="I41" s="84"/>
      <c r="J41" s="90"/>
    </row>
    <row r="42" spans="1:10">
      <c r="A42" s="7">
        <v>501</v>
      </c>
      <c r="B42" s="21">
        <v>69.290000000000006</v>
      </c>
      <c r="C42" s="30">
        <v>12.02</v>
      </c>
      <c r="D42" s="30">
        <f t="shared" ref="D42:D47" si="6">SUM(B42,C42)</f>
        <v>81.31</v>
      </c>
      <c r="E42" s="11">
        <v>2</v>
      </c>
      <c r="F42" s="11" t="s">
        <v>2</v>
      </c>
      <c r="G42" s="60">
        <v>850</v>
      </c>
      <c r="H42" s="71">
        <f t="shared" ref="H42:H47" si="7">D42*G42</f>
        <v>69113.5</v>
      </c>
      <c r="I42" s="77" t="s">
        <v>3</v>
      </c>
      <c r="J42" s="90"/>
    </row>
    <row r="43" spans="1:10">
      <c r="A43" s="7">
        <v>505</v>
      </c>
      <c r="B43" s="21">
        <v>85.22</v>
      </c>
      <c r="C43" s="30">
        <v>14.79</v>
      </c>
      <c r="D43" s="30">
        <f t="shared" si="6"/>
        <v>100.00999999999999</v>
      </c>
      <c r="E43" s="11">
        <v>3</v>
      </c>
      <c r="F43" s="11" t="s">
        <v>6</v>
      </c>
      <c r="G43" s="65">
        <v>1050</v>
      </c>
      <c r="H43" s="71">
        <f t="shared" si="7"/>
        <v>105010.49999999999</v>
      </c>
      <c r="I43" s="83" t="s">
        <v>3</v>
      </c>
      <c r="J43" s="90"/>
    </row>
    <row r="44" spans="1:10">
      <c r="A44" s="7">
        <v>507</v>
      </c>
      <c r="B44" s="21">
        <v>51.52</v>
      </c>
      <c r="C44" s="30">
        <v>8.94</v>
      </c>
      <c r="D44" s="30">
        <f t="shared" si="6"/>
        <v>60.46</v>
      </c>
      <c r="E44" s="11">
        <v>1</v>
      </c>
      <c r="F44" s="11" t="s">
        <v>6</v>
      </c>
      <c r="G44" s="65">
        <v>1090</v>
      </c>
      <c r="H44" s="71">
        <f t="shared" si="7"/>
        <v>65901.399999999994</v>
      </c>
      <c r="I44" s="85" t="s">
        <v>20</v>
      </c>
      <c r="J44" s="90"/>
    </row>
    <row r="45" spans="1:10">
      <c r="A45" s="7">
        <v>518</v>
      </c>
      <c r="B45" s="21">
        <v>41.71</v>
      </c>
      <c r="C45" s="30">
        <v>7.24</v>
      </c>
      <c r="D45" s="30">
        <f t="shared" si="6"/>
        <v>48.95</v>
      </c>
      <c r="E45" s="11">
        <v>1</v>
      </c>
      <c r="F45" s="11" t="s">
        <v>2</v>
      </c>
      <c r="G45" s="60">
        <v>750</v>
      </c>
      <c r="H45" s="71">
        <f t="shared" si="7"/>
        <v>36712.5</v>
      </c>
      <c r="I45" s="83" t="s">
        <v>3</v>
      </c>
      <c r="J45" s="90"/>
    </row>
    <row r="46" spans="1:10">
      <c r="A46" s="7">
        <v>519</v>
      </c>
      <c r="B46" s="21">
        <v>27.58</v>
      </c>
      <c r="C46" s="30">
        <v>4.79</v>
      </c>
      <c r="D46" s="30">
        <f t="shared" si="6"/>
        <v>32.369999999999997</v>
      </c>
      <c r="E46" s="11" t="s">
        <v>1</v>
      </c>
      <c r="F46" s="11" t="s">
        <v>2</v>
      </c>
      <c r="G46" s="60">
        <v>750</v>
      </c>
      <c r="H46" s="71">
        <f t="shared" si="7"/>
        <v>24277.499999999996</v>
      </c>
      <c r="I46" s="83" t="s">
        <v>3</v>
      </c>
      <c r="J46" s="90"/>
    </row>
    <row r="47" spans="1:10" ht="15.75" thickBot="1">
      <c r="A47" s="7">
        <v>520</v>
      </c>
      <c r="B47" s="21">
        <v>54.71</v>
      </c>
      <c r="C47" s="30">
        <v>9.49</v>
      </c>
      <c r="D47" s="30">
        <f t="shared" si="6"/>
        <v>64.2</v>
      </c>
      <c r="E47" s="11">
        <v>1</v>
      </c>
      <c r="F47" s="11" t="s">
        <v>2</v>
      </c>
      <c r="G47" s="60">
        <v>750</v>
      </c>
      <c r="H47" s="71">
        <f t="shared" si="7"/>
        <v>48150</v>
      </c>
      <c r="I47" s="77" t="s">
        <v>3</v>
      </c>
      <c r="J47" s="90"/>
    </row>
    <row r="48" spans="1:10" ht="23.25" thickBot="1">
      <c r="A48" s="10"/>
      <c r="B48" s="24"/>
      <c r="C48" s="24"/>
      <c r="D48" s="24"/>
      <c r="E48" s="41"/>
      <c r="F48" s="53" t="s">
        <v>33</v>
      </c>
      <c r="G48" s="63"/>
      <c r="H48" s="74"/>
      <c r="I48" s="84"/>
      <c r="J48" s="90"/>
    </row>
    <row r="49" spans="1:10">
      <c r="A49" s="7">
        <v>601</v>
      </c>
      <c r="B49" s="21">
        <v>27.58</v>
      </c>
      <c r="C49" s="30">
        <v>4.79</v>
      </c>
      <c r="D49" s="30">
        <f t="shared" ref="D49:D58" si="8">SUM(B49,C49)</f>
        <v>32.369999999999997</v>
      </c>
      <c r="E49" s="11" t="s">
        <v>1</v>
      </c>
      <c r="F49" s="11" t="s">
        <v>2</v>
      </c>
      <c r="G49" s="60">
        <v>850</v>
      </c>
      <c r="H49" s="71">
        <f t="shared" ref="H49:H58" si="9">D49*G49</f>
        <v>27514.499999999996</v>
      </c>
      <c r="I49" s="77" t="s">
        <v>3</v>
      </c>
      <c r="J49" s="90"/>
    </row>
    <row r="50" spans="1:10" ht="15.75">
      <c r="A50" s="8">
        <v>606</v>
      </c>
      <c r="B50" s="22">
        <v>85.22</v>
      </c>
      <c r="C50" s="33">
        <v>14.79</v>
      </c>
      <c r="D50" s="33">
        <f t="shared" si="8"/>
        <v>100.00999999999999</v>
      </c>
      <c r="E50" s="42">
        <v>2</v>
      </c>
      <c r="F50" s="42" t="s">
        <v>6</v>
      </c>
      <c r="G50" s="64">
        <v>1050</v>
      </c>
      <c r="H50" s="75">
        <f t="shared" si="9"/>
        <v>105010.49999999999</v>
      </c>
      <c r="I50" s="82" t="s">
        <v>5</v>
      </c>
      <c r="J50" s="90"/>
    </row>
    <row r="51" spans="1:10" ht="15.75">
      <c r="A51" s="8">
        <v>607</v>
      </c>
      <c r="B51" s="22">
        <v>49.56</v>
      </c>
      <c r="C51" s="31">
        <v>8.6</v>
      </c>
      <c r="D51" s="31">
        <f t="shared" si="8"/>
        <v>58.160000000000004</v>
      </c>
      <c r="E51" s="39">
        <v>1</v>
      </c>
      <c r="F51" s="39" t="s">
        <v>6</v>
      </c>
      <c r="G51" s="64">
        <v>1090</v>
      </c>
      <c r="H51" s="75">
        <f t="shared" si="9"/>
        <v>63394.400000000001</v>
      </c>
      <c r="I51" s="82" t="s">
        <v>5</v>
      </c>
      <c r="J51" s="90"/>
    </row>
    <row r="52" spans="1:10" ht="15.75">
      <c r="A52" s="8">
        <v>608</v>
      </c>
      <c r="B52" s="22">
        <v>50.52</v>
      </c>
      <c r="C52" s="31">
        <v>8.77</v>
      </c>
      <c r="D52" s="31">
        <f t="shared" si="8"/>
        <v>59.290000000000006</v>
      </c>
      <c r="E52" s="39">
        <v>1</v>
      </c>
      <c r="F52" s="39" t="s">
        <v>6</v>
      </c>
      <c r="G52" s="64">
        <v>1090</v>
      </c>
      <c r="H52" s="75">
        <f t="shared" si="9"/>
        <v>64626.100000000006</v>
      </c>
      <c r="I52" s="82" t="s">
        <v>5</v>
      </c>
      <c r="J52" s="90"/>
    </row>
    <row r="53" spans="1:10" ht="15.75">
      <c r="A53" s="12" t="s">
        <v>25</v>
      </c>
      <c r="B53" s="21">
        <v>104.46</v>
      </c>
      <c r="C53" s="30">
        <v>18.12</v>
      </c>
      <c r="D53" s="30">
        <f t="shared" si="8"/>
        <v>122.58</v>
      </c>
      <c r="E53" s="11">
        <v>2</v>
      </c>
      <c r="F53" s="11" t="s">
        <v>6</v>
      </c>
      <c r="G53" s="65">
        <v>1050</v>
      </c>
      <c r="H53" s="71">
        <f t="shared" si="9"/>
        <v>128709</v>
      </c>
      <c r="I53" s="77" t="s">
        <v>3</v>
      </c>
      <c r="J53" s="88" t="s">
        <v>4</v>
      </c>
    </row>
    <row r="54" spans="1:10">
      <c r="A54" s="7">
        <v>611</v>
      </c>
      <c r="B54" s="21">
        <v>49.75</v>
      </c>
      <c r="C54" s="30">
        <v>8.6300000000000008</v>
      </c>
      <c r="D54" s="30">
        <f t="shared" si="8"/>
        <v>58.38</v>
      </c>
      <c r="E54" s="11">
        <v>1</v>
      </c>
      <c r="F54" s="11" t="s">
        <v>6</v>
      </c>
      <c r="G54" s="65">
        <v>1150</v>
      </c>
      <c r="H54" s="71">
        <f t="shared" si="9"/>
        <v>67137</v>
      </c>
      <c r="I54" s="85" t="s">
        <v>20</v>
      </c>
      <c r="J54" s="90"/>
    </row>
    <row r="55" spans="1:10">
      <c r="A55" s="7">
        <v>612</v>
      </c>
      <c r="B55" s="21">
        <v>49.56</v>
      </c>
      <c r="C55" s="30">
        <v>8.6</v>
      </c>
      <c r="D55" s="30">
        <f t="shared" si="8"/>
        <v>58.160000000000004</v>
      </c>
      <c r="E55" s="11">
        <v>1</v>
      </c>
      <c r="F55" s="11" t="s">
        <v>6</v>
      </c>
      <c r="G55" s="65">
        <v>1150</v>
      </c>
      <c r="H55" s="71">
        <f t="shared" si="9"/>
        <v>66884</v>
      </c>
      <c r="I55" s="85" t="s">
        <v>20</v>
      </c>
      <c r="J55" s="89"/>
    </row>
    <row r="56" spans="1:10">
      <c r="A56" s="7">
        <v>613</v>
      </c>
      <c r="B56" s="21">
        <v>92.54</v>
      </c>
      <c r="C56" s="30">
        <v>16.059999999999999</v>
      </c>
      <c r="D56" s="30">
        <f t="shared" si="8"/>
        <v>108.60000000000001</v>
      </c>
      <c r="E56" s="11">
        <v>2</v>
      </c>
      <c r="F56" s="11" t="s">
        <v>6</v>
      </c>
      <c r="G56" s="65">
        <v>1150</v>
      </c>
      <c r="H56" s="71">
        <f t="shared" si="9"/>
        <v>124890.00000000001</v>
      </c>
      <c r="I56" s="85" t="s">
        <v>20</v>
      </c>
      <c r="J56" s="89"/>
    </row>
    <row r="57" spans="1:10">
      <c r="A57" s="2">
        <v>614</v>
      </c>
      <c r="B57" s="16">
        <v>83.52</v>
      </c>
      <c r="C57" s="27">
        <v>14.49</v>
      </c>
      <c r="D57" s="27">
        <f t="shared" si="8"/>
        <v>98.009999999999991</v>
      </c>
      <c r="E57" s="36">
        <v>2</v>
      </c>
      <c r="F57" s="36" t="s">
        <v>6</v>
      </c>
      <c r="G57" s="56">
        <v>790</v>
      </c>
      <c r="H57" s="67">
        <f t="shared" si="9"/>
        <v>77427.899999999994</v>
      </c>
      <c r="I57" s="78" t="s">
        <v>5</v>
      </c>
      <c r="J57" s="89"/>
    </row>
    <row r="58" spans="1:10">
      <c r="A58" s="7">
        <v>619</v>
      </c>
      <c r="B58" s="21">
        <v>26.95</v>
      </c>
      <c r="C58" s="30">
        <v>4.68</v>
      </c>
      <c r="D58" s="30">
        <f t="shared" si="8"/>
        <v>31.63</v>
      </c>
      <c r="E58" s="43" t="s">
        <v>1</v>
      </c>
      <c r="F58" s="11" t="s">
        <v>2</v>
      </c>
      <c r="G58" s="60">
        <v>750</v>
      </c>
      <c r="H58" s="71">
        <f t="shared" si="9"/>
        <v>23722.5</v>
      </c>
      <c r="I58" s="77" t="s">
        <v>3</v>
      </c>
      <c r="J58" s="89"/>
    </row>
    <row r="59" spans="1:10" ht="15.75">
      <c r="A59" s="13"/>
      <c r="B59" s="25"/>
      <c r="C59" s="25"/>
      <c r="D59" s="25"/>
      <c r="E59" s="44"/>
      <c r="F59" s="44"/>
      <c r="G59" s="44"/>
      <c r="H59" s="76"/>
      <c r="I59" s="87"/>
      <c r="J59" s="89"/>
    </row>
    <row r="60" spans="1:10" ht="18.75" thickBot="1">
      <c r="A60" s="14" t="s">
        <v>26</v>
      </c>
      <c r="B60" s="25"/>
      <c r="C60" s="25"/>
      <c r="D60" s="25"/>
      <c r="E60" s="44"/>
      <c r="F60" s="44"/>
      <c r="G60" s="44"/>
      <c r="H60" s="76"/>
      <c r="I60" s="87"/>
      <c r="J60" s="93"/>
    </row>
    <row r="61" spans="1:10">
      <c r="A61" s="3"/>
      <c r="B61" s="26"/>
      <c r="C61" s="26"/>
      <c r="D61" s="26"/>
      <c r="E61" s="37"/>
      <c r="F61" s="37"/>
      <c r="G61" s="37"/>
      <c r="H61" s="26"/>
      <c r="I61" s="26"/>
      <c r="J61" s="94"/>
    </row>
    <row r="62" spans="1:10" ht="15.75">
      <c r="A62" s="101" t="s">
        <v>27</v>
      </c>
      <c r="B62" s="102"/>
      <c r="C62" s="102"/>
      <c r="D62" s="102"/>
      <c r="E62" s="102"/>
      <c r="F62" s="102"/>
      <c r="G62" s="102"/>
      <c r="H62" s="102"/>
      <c r="I62" s="102"/>
      <c r="J62" s="94"/>
    </row>
    <row r="63" spans="1:10" ht="84">
      <c r="A63" s="103" t="s">
        <v>28</v>
      </c>
      <c r="B63" s="104"/>
      <c r="C63" s="104" t="s">
        <v>31</v>
      </c>
      <c r="D63" s="104"/>
      <c r="E63" s="45" t="s">
        <v>32</v>
      </c>
      <c r="F63" s="104" t="s">
        <v>29</v>
      </c>
      <c r="G63" s="104"/>
      <c r="H63" s="104" t="s">
        <v>34</v>
      </c>
      <c r="I63" s="104"/>
      <c r="J63" s="94"/>
    </row>
    <row r="64" spans="1:10" ht="16.5" thickBot="1">
      <c r="A64" s="95" t="s">
        <v>30</v>
      </c>
      <c r="B64" s="96"/>
      <c r="C64" s="97">
        <v>0.3</v>
      </c>
      <c r="D64" s="97"/>
      <c r="E64" s="46">
        <v>0.3</v>
      </c>
      <c r="F64" s="97">
        <v>0.3</v>
      </c>
      <c r="G64" s="97"/>
      <c r="H64" s="97">
        <v>0.1</v>
      </c>
      <c r="I64" s="97"/>
      <c r="J64" s="94"/>
    </row>
  </sheetData>
  <mergeCells count="10">
    <mergeCell ref="A64:B64"/>
    <mergeCell ref="C64:D64"/>
    <mergeCell ref="F64:G64"/>
    <mergeCell ref="H64:I64"/>
    <mergeCell ref="A1:J1"/>
    <mergeCell ref="A62:I62"/>
    <mergeCell ref="A63:B63"/>
    <mergeCell ref="C63:D63"/>
    <mergeCell ref="F63:G63"/>
    <mergeCell ref="H63:I6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2013-01-17T13:48:26Z</dcterms:modified>
</cp:coreProperties>
</file>