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0" windowWidth="16605" windowHeight="61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Лист1!$B$2:$M$30</definedName>
  </definedNames>
  <calcPr calcId="145621"/>
</workbook>
</file>

<file path=xl/calcChain.xml><?xml version="1.0" encoding="utf-8"?>
<calcChain xmlns="http://schemas.openxmlformats.org/spreadsheetml/2006/main">
  <c r="E6" i="1" l="1"/>
  <c r="E19" i="1" l="1"/>
  <c r="E18" i="1"/>
  <c r="E17" i="1"/>
  <c r="E5" i="1"/>
  <c r="E27" i="1" l="1"/>
  <c r="D27" i="1"/>
</calcChain>
</file>

<file path=xl/sharedStrings.xml><?xml version="1.0" encoding="utf-8"?>
<sst xmlns="http://schemas.openxmlformats.org/spreadsheetml/2006/main" count="96" uniqueCount="54">
  <si>
    <t>Свободен</t>
  </si>
  <si>
    <t>да</t>
  </si>
  <si>
    <t>5  ЭТАЖ</t>
  </si>
  <si>
    <t>6  ЭТАЖ</t>
  </si>
  <si>
    <t>Цена с мебелью и техникой</t>
  </si>
  <si>
    <t xml:space="preserve">1   ЭТАЖ </t>
  </si>
  <si>
    <t>1</t>
  </si>
  <si>
    <t>2   ЭТАЖ</t>
  </si>
  <si>
    <t>4   ЭТАЖ</t>
  </si>
  <si>
    <t>511</t>
  </si>
  <si>
    <t>Цена с мебeлью и техникой</t>
  </si>
  <si>
    <t>Цена в акции</t>
  </si>
  <si>
    <t>*Указанные цены на Harmony Palace действуют только при нижеописанного плана платежа.</t>
  </si>
  <si>
    <t>*Указанные цены на Harmony Suites 3 действуют только при нижеописанном плане платежа.</t>
  </si>
  <si>
    <t>"Harmony Palace"</t>
  </si>
  <si>
    <t>"Harmony Suites II"</t>
  </si>
  <si>
    <t xml:space="preserve"> - </t>
  </si>
  <si>
    <t>кухня в подарок</t>
  </si>
  <si>
    <t xml:space="preserve">"Harmony Suites III" </t>
  </si>
  <si>
    <t>607А</t>
  </si>
  <si>
    <t>Статус</t>
  </si>
  <si>
    <t>611 - ет.6</t>
  </si>
  <si>
    <t>314 - ет.3</t>
  </si>
  <si>
    <t>Студио</t>
  </si>
  <si>
    <t>Ап. №</t>
  </si>
  <si>
    <t>Плoщaдь</t>
  </si>
  <si>
    <t>Общие площaди</t>
  </si>
  <si>
    <t>Всего площадь</t>
  </si>
  <si>
    <t>Вид на бассейн</t>
  </si>
  <si>
    <t>Спальни</t>
  </si>
  <si>
    <t>Всего в ЕUR</t>
  </si>
  <si>
    <t>Тип  акции</t>
  </si>
  <si>
    <t xml:space="preserve"> кухня в подарок</t>
  </si>
  <si>
    <t>В качестве застройщика мы предлагаем вам следующие несколько вариантов:</t>
  </si>
  <si>
    <t>План А – стандартный</t>
  </si>
  <si>
    <t>2 000 € – такса брони</t>
  </si>
  <si>
    <t>30% – 3 месяца после брони</t>
  </si>
  <si>
    <t>30% – 5 месяца после брони</t>
  </si>
  <si>
    <t>План В – с 3% скидкой</t>
  </si>
  <si>
    <t>100% – до 1 месяца после брони</t>
  </si>
  <si>
    <t xml:space="preserve">Вы можете выбрать один из вышеуказанных вариантов, </t>
  </si>
  <si>
    <t xml:space="preserve">а так же договориться с нами об индивидуальной схеме оплаты в зависимости от ваших желаний и возможностей. </t>
  </si>
  <si>
    <t>Для более подробной информации обращайтесь к нашему менеджеру по продажам.</t>
  </si>
  <si>
    <t>ПЛАН ПЛАТЕЖЕЙ:</t>
  </si>
  <si>
    <t>217 - ет.2</t>
  </si>
  <si>
    <t>40% – до 2 недель после таксы бронировки</t>
  </si>
  <si>
    <t>518</t>
  </si>
  <si>
    <t>520</t>
  </si>
  <si>
    <t>-</t>
  </si>
  <si>
    <t>ПРОДАН</t>
  </si>
  <si>
    <t xml:space="preserve"> Свободен</t>
  </si>
  <si>
    <t>_</t>
  </si>
  <si>
    <t>продан</t>
  </si>
  <si>
    <r>
      <t xml:space="preserve">                                               </t>
    </r>
    <r>
      <rPr>
        <sz val="2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05.10</t>
    </r>
    <r>
      <rPr>
        <sz val="20"/>
        <rFont val="Arial"/>
        <family val="2"/>
        <charset val="204"/>
      </rPr>
      <t>.</t>
    </r>
    <r>
      <rPr>
        <sz val="14"/>
        <rFont val="Arial"/>
        <family val="2"/>
        <charset val="204"/>
      </rPr>
      <t>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</si>
</sst>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* #,##0.00&quot;р.&quot;_-;\-* #,##0.00&quot;р.&quot;_-;_-* &quot;-&quot;??&quot;р.&quot;_-;_-@_-"/>
    <numFmt numFmtId="166" formatCode="#,##0.00_ ;[Red]\-#,##0.00\ "/>
    <numFmt numFmtId="167" formatCode="#,##0_ ;[Red]\-#,##0\ "/>
    <numFmt numFmtId="168" formatCode="#,##0\ [$€-1]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26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2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0"/>
      <color theme="1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168" fontId="8" fillId="2" borderId="1" xfId="1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168" fontId="5" fillId="2" borderId="1" xfId="1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/>
    </xf>
    <xf numFmtId="168" fontId="10" fillId="0" borderId="5" xfId="0" applyNumberFormat="1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/>
    </xf>
    <xf numFmtId="166" fontId="5" fillId="0" borderId="5" xfId="0" applyNumberFormat="1" applyFont="1" applyFill="1" applyBorder="1" applyAlignment="1"/>
    <xf numFmtId="49" fontId="14" fillId="0" borderId="5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168" fontId="5" fillId="0" borderId="5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8" fillId="0" borderId="8" xfId="1" applyNumberFormat="1" applyFont="1" applyFill="1" applyBorder="1" applyAlignment="1">
      <alignment horizontal="right"/>
    </xf>
    <xf numFmtId="0" fontId="5" fillId="0" borderId="5" xfId="0" applyFont="1" applyFill="1" applyBorder="1" applyAlignment="1"/>
    <xf numFmtId="49" fontId="5" fillId="0" borderId="8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vertical="center" wrapText="1"/>
    </xf>
    <xf numFmtId="0" fontId="11" fillId="0" borderId="16" xfId="0" applyFont="1" applyBorder="1" applyAlignment="1">
      <alignment horizontal="center"/>
    </xf>
    <xf numFmtId="0" fontId="8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49" fontId="8" fillId="0" borderId="1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166" fontId="5" fillId="2" borderId="11" xfId="0" applyNumberFormat="1" applyFont="1" applyFill="1" applyBorder="1" applyAlignment="1">
      <alignment horizontal="right" wrapText="1"/>
    </xf>
    <xf numFmtId="166" fontId="5" fillId="0" borderId="18" xfId="0" applyNumberFormat="1" applyFont="1" applyFill="1" applyBorder="1" applyAlignment="1">
      <alignment horizontal="right"/>
    </xf>
    <xf numFmtId="0" fontId="11" fillId="2" borderId="15" xfId="0" applyFont="1" applyFill="1" applyBorder="1" applyAlignment="1">
      <alignment horizontal="center"/>
    </xf>
    <xf numFmtId="2" fontId="13" fillId="5" borderId="6" xfId="0" applyNumberFormat="1" applyFont="1" applyFill="1" applyBorder="1" applyAlignment="1">
      <alignment horizontal="right"/>
    </xf>
    <xf numFmtId="2" fontId="13" fillId="5" borderId="1" xfId="0" applyNumberFormat="1" applyFont="1" applyFill="1" applyBorder="1" applyAlignment="1">
      <alignment horizontal="right"/>
    </xf>
    <xf numFmtId="2" fontId="13" fillId="5" borderId="7" xfId="0" applyNumberFormat="1" applyFont="1" applyFill="1" applyBorder="1" applyAlignment="1">
      <alignment horizontal="right"/>
    </xf>
    <xf numFmtId="2" fontId="13" fillId="5" borderId="4" xfId="0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1" fontId="13" fillId="5" borderId="4" xfId="0" applyNumberFormat="1" applyFont="1" applyFill="1" applyBorder="1" applyAlignment="1">
      <alignment horizontal="center"/>
    </xf>
    <xf numFmtId="168" fontId="13" fillId="5" borderId="13" xfId="0" applyNumberFormat="1" applyFont="1" applyFill="1" applyBorder="1" applyAlignment="1">
      <alignment horizontal="right"/>
    </xf>
    <xf numFmtId="168" fontId="13" fillId="5" borderId="9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11" fillId="2" borderId="15" xfId="0" applyFont="1" applyFill="1" applyBorder="1" applyAlignment="1"/>
    <xf numFmtId="0" fontId="11" fillId="2" borderId="12" xfId="0" applyFont="1" applyFill="1" applyBorder="1" applyAlignment="1"/>
    <xf numFmtId="2" fontId="13" fillId="2" borderId="17" xfId="0" applyNumberFormat="1" applyFont="1" applyFill="1" applyBorder="1" applyAlignment="1">
      <alignment horizontal="right"/>
    </xf>
    <xf numFmtId="2" fontId="13" fillId="2" borderId="3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68" fontId="8" fillId="2" borderId="3" xfId="0" applyNumberFormat="1" applyFont="1" applyFill="1" applyBorder="1" applyAlignment="1">
      <alignment horizontal="right"/>
    </xf>
    <xf numFmtId="168" fontId="1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wrapText="1"/>
    </xf>
    <xf numFmtId="0" fontId="5" fillId="0" borderId="23" xfId="0" applyFont="1" applyBorder="1"/>
    <xf numFmtId="0" fontId="5" fillId="0" borderId="0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18" fillId="6" borderId="20" xfId="0" applyFont="1" applyFill="1" applyBorder="1"/>
    <xf numFmtId="0" fontId="5" fillId="6" borderId="21" xfId="0" applyFont="1" applyFill="1" applyBorder="1"/>
    <xf numFmtId="0" fontId="5" fillId="6" borderId="22" xfId="0" applyFont="1" applyFill="1" applyBorder="1"/>
    <xf numFmtId="0" fontId="8" fillId="0" borderId="29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right" vertical="center"/>
    </xf>
    <xf numFmtId="0" fontId="8" fillId="7" borderId="1" xfId="0" applyFont="1" applyFill="1" applyBorder="1" applyAlignment="1"/>
    <xf numFmtId="0" fontId="8" fillId="7" borderId="1" xfId="0" applyFont="1" applyFill="1" applyBorder="1" applyAlignment="1">
      <alignment horizontal="center"/>
    </xf>
    <xf numFmtId="168" fontId="8" fillId="7" borderId="1" xfId="0" applyNumberFormat="1" applyFont="1" applyFill="1" applyBorder="1" applyAlignment="1">
      <alignment horizontal="right"/>
    </xf>
    <xf numFmtId="0" fontId="11" fillId="7" borderId="15" xfId="0" applyFont="1" applyFill="1" applyBorder="1" applyAlignment="1"/>
    <xf numFmtId="0" fontId="2" fillId="4" borderId="5" xfId="0" applyFont="1" applyFill="1" applyBorder="1"/>
    <xf numFmtId="0" fontId="5" fillId="4" borderId="5" xfId="0" applyFont="1" applyFill="1" applyBorder="1"/>
    <xf numFmtId="49" fontId="2" fillId="4" borderId="5" xfId="0" applyNumberFormat="1" applyFont="1" applyFill="1" applyBorder="1"/>
    <xf numFmtId="49" fontId="6" fillId="4" borderId="5" xfId="0" applyNumberFormat="1" applyFont="1" applyFill="1" applyBorder="1"/>
    <xf numFmtId="49" fontId="2" fillId="4" borderId="5" xfId="0" applyNumberFormat="1" applyFont="1" applyFill="1" applyBorder="1" applyAlignment="1">
      <alignment horizontal="center"/>
    </xf>
    <xf numFmtId="168" fontId="2" fillId="4" borderId="5" xfId="0" applyNumberFormat="1" applyFont="1" applyFill="1" applyBorder="1" applyAlignment="1">
      <alignment horizontal="right"/>
    </xf>
    <xf numFmtId="49" fontId="4" fillId="4" borderId="5" xfId="0" applyNumberFormat="1" applyFont="1" applyFill="1" applyBorder="1" applyAlignment="1">
      <alignment horizontal="center" vertical="center"/>
    </xf>
    <xf numFmtId="0" fontId="2" fillId="4" borderId="11" xfId="0" applyFont="1" applyFill="1" applyBorder="1"/>
    <xf numFmtId="0" fontId="6" fillId="4" borderId="5" xfId="0" applyFont="1" applyFill="1" applyBorder="1" applyAlignment="1"/>
    <xf numFmtId="0" fontId="6" fillId="4" borderId="11" xfId="0" applyFont="1" applyFill="1" applyBorder="1" applyAlignment="1"/>
    <xf numFmtId="2" fontId="5" fillId="4" borderId="5" xfId="0" applyNumberFormat="1" applyFont="1" applyFill="1" applyBorder="1" applyAlignment="1">
      <alignment horizontal="center" wrapText="1"/>
    </xf>
    <xf numFmtId="2" fontId="5" fillId="4" borderId="5" xfId="0" applyNumberFormat="1" applyFont="1" applyFill="1" applyBorder="1"/>
    <xf numFmtId="2" fontId="6" fillId="4" borderId="5" xfId="0" applyNumberFormat="1" applyFont="1" applyFill="1" applyBorder="1"/>
    <xf numFmtId="0" fontId="5" fillId="4" borderId="5" xfId="0" applyFont="1" applyFill="1" applyBorder="1" applyAlignment="1">
      <alignment horizontal="center"/>
    </xf>
    <xf numFmtId="168" fontId="5" fillId="4" borderId="5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/>
    <xf numFmtId="166" fontId="5" fillId="2" borderId="17" xfId="0" applyNumberFormat="1" applyFont="1" applyFill="1" applyBorder="1" applyAlignment="1">
      <alignment horizontal="right" wrapText="1"/>
    </xf>
    <xf numFmtId="166" fontId="5" fillId="2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67" fontId="5" fillId="2" borderId="3" xfId="0" applyNumberFormat="1" applyFont="1" applyFill="1" applyBorder="1" applyAlignment="1">
      <alignment horizontal="center"/>
    </xf>
    <xf numFmtId="168" fontId="8" fillId="2" borderId="3" xfId="1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168" fontId="9" fillId="2" borderId="1" xfId="1" applyNumberFormat="1" applyFont="1" applyFill="1" applyBorder="1" applyAlignment="1">
      <alignment horizontal="right"/>
    </xf>
    <xf numFmtId="166" fontId="5" fillId="2" borderId="19" xfId="0" applyNumberFormat="1" applyFont="1" applyFill="1" applyBorder="1" applyAlignment="1">
      <alignment horizontal="right" wrapText="1"/>
    </xf>
    <xf numFmtId="166" fontId="5" fillId="2" borderId="2" xfId="0" applyNumberFormat="1" applyFont="1" applyFill="1" applyBorder="1" applyAlignment="1">
      <alignment horizontal="right"/>
    </xf>
    <xf numFmtId="167" fontId="5" fillId="2" borderId="2" xfId="0" applyNumberFormat="1" applyFont="1" applyFill="1" applyBorder="1" applyAlignment="1">
      <alignment horizontal="center"/>
    </xf>
    <xf numFmtId="168" fontId="5" fillId="2" borderId="2" xfId="1" applyNumberFormat="1" applyFont="1" applyFill="1" applyBorder="1" applyAlignment="1">
      <alignment horizontal="right"/>
    </xf>
    <xf numFmtId="168" fontId="9" fillId="2" borderId="2" xfId="1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10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6" fontId="5" fillId="7" borderId="1" xfId="0" applyNumberFormat="1" applyFont="1" applyFill="1" applyBorder="1" applyAlignment="1">
      <alignment horizontal="right" wrapText="1"/>
    </xf>
    <xf numFmtId="166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167" fontId="5" fillId="7" borderId="1" xfId="0" applyNumberFormat="1" applyFont="1" applyFill="1" applyBorder="1" applyAlignment="1">
      <alignment horizontal="center"/>
    </xf>
    <xf numFmtId="168" fontId="8" fillId="7" borderId="1" xfId="1" applyNumberFormat="1" applyFont="1" applyFill="1" applyBorder="1" applyAlignment="1">
      <alignment horizontal="right"/>
    </xf>
    <xf numFmtId="49" fontId="8" fillId="8" borderId="1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5" fillId="9" borderId="3" xfId="0" applyNumberFormat="1" applyFont="1" applyFill="1" applyBorder="1" applyAlignment="1">
      <alignment horizontal="right"/>
    </xf>
    <xf numFmtId="49" fontId="0" fillId="9" borderId="1" xfId="0" applyNumberFormat="1" applyFill="1" applyBorder="1" applyAlignment="1">
      <alignment horizontal="center"/>
    </xf>
    <xf numFmtId="49" fontId="5" fillId="9" borderId="3" xfId="0" applyNumberFormat="1" applyFont="1" applyFill="1" applyBorder="1" applyAlignment="1">
      <alignment horizontal="center"/>
    </xf>
    <xf numFmtId="167" fontId="5" fillId="9" borderId="3" xfId="0" applyNumberFormat="1" applyFont="1" applyFill="1" applyBorder="1" applyAlignment="1">
      <alignment horizontal="center"/>
    </xf>
    <xf numFmtId="168" fontId="8" fillId="9" borderId="3" xfId="1" applyNumberFormat="1" applyFont="1" applyFill="1" applyBorder="1" applyAlignment="1">
      <alignment horizontal="right"/>
    </xf>
    <xf numFmtId="49" fontId="5" fillId="9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center" wrapText="1"/>
    </xf>
    <xf numFmtId="49" fontId="5" fillId="9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" fontId="12" fillId="4" borderId="35" xfId="0" applyNumberFormat="1" applyFont="1" applyFill="1" applyBorder="1" applyAlignment="1">
      <alignment horizontal="center" vertical="center"/>
    </xf>
    <xf numFmtId="1" fontId="12" fillId="4" borderId="36" xfId="0" applyNumberFormat="1" applyFont="1" applyFill="1" applyBorder="1" applyAlignment="1">
      <alignment horizontal="center" vertical="center"/>
    </xf>
    <xf numFmtId="1" fontId="12" fillId="4" borderId="3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9" fillId="4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Денежный 2" xfId="3"/>
    <cellStyle name="Обычный 2" xfId="2"/>
  </cellStyles>
  <dxfs count="0"/>
  <tableStyles count="0" defaultTableStyle="TableStyleMedium2" defaultPivotStyle="PivotStyleLight16"/>
  <colors>
    <mruColors>
      <color rgb="FF7AF6A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0</xdr:rowOff>
    </xdr:from>
    <xdr:to>
      <xdr:col>10</xdr:col>
      <xdr:colOff>85725</xdr:colOff>
      <xdr:row>1</xdr:row>
      <xdr:rowOff>0</xdr:rowOff>
    </xdr:to>
    <xdr:cxnSp macro="">
      <xdr:nvCxnSpPr>
        <xdr:cNvPr id="77" name="Straight Connector 76"/>
        <xdr:cNvCxnSpPr/>
      </xdr:nvCxnSpPr>
      <xdr:spPr>
        <a:xfrm flipH="1" flipV="1">
          <a:off x="5114925" y="10163175"/>
          <a:ext cx="476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781050</xdr:colOff>
      <xdr:row>26</xdr:row>
      <xdr:rowOff>314324</xdr:rowOff>
    </xdr:from>
    <xdr:to>
      <xdr:col>10</xdr:col>
      <xdr:colOff>12700</xdr:colOff>
      <xdr:row>26</xdr:row>
      <xdr:rowOff>323849</xdr:rowOff>
    </xdr:to>
    <xdr:cxnSp macro="">
      <xdr:nvCxnSpPr>
        <xdr:cNvPr id="80" name="Straight Connector 79"/>
        <xdr:cNvCxnSpPr/>
      </xdr:nvCxnSpPr>
      <xdr:spPr>
        <a:xfrm flipV="1">
          <a:off x="5226050" y="6469591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10584</xdr:colOff>
      <xdr:row>1</xdr:row>
      <xdr:rowOff>0</xdr:rowOff>
    </xdr:from>
    <xdr:to>
      <xdr:col>10</xdr:col>
      <xdr:colOff>10584</xdr:colOff>
      <xdr:row>1</xdr:row>
      <xdr:rowOff>4233</xdr:rowOff>
    </xdr:to>
    <xdr:cxnSp macro="">
      <xdr:nvCxnSpPr>
        <xdr:cNvPr id="42" name="Straight Connector 41"/>
        <xdr:cNvCxnSpPr/>
      </xdr:nvCxnSpPr>
      <xdr:spPr>
        <a:xfrm flipV="1">
          <a:off x="4720167" y="444501"/>
          <a:ext cx="762000" cy="237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27</xdr:row>
      <xdr:rowOff>0</xdr:rowOff>
    </xdr:from>
    <xdr:to>
      <xdr:col>10</xdr:col>
      <xdr:colOff>31750</xdr:colOff>
      <xdr:row>27</xdr:row>
      <xdr:rowOff>0</xdr:rowOff>
    </xdr:to>
    <xdr:cxnSp macro="">
      <xdr:nvCxnSpPr>
        <xdr:cNvPr id="46" name="Straight Connector 45"/>
        <xdr:cNvCxnSpPr/>
      </xdr:nvCxnSpPr>
      <xdr:spPr>
        <a:xfrm flipH="1">
          <a:off x="5078942" y="5524500"/>
          <a:ext cx="22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26</xdr:row>
      <xdr:rowOff>275166</xdr:rowOff>
    </xdr:from>
    <xdr:to>
      <xdr:col>9</xdr:col>
      <xdr:colOff>33867</xdr:colOff>
      <xdr:row>26</xdr:row>
      <xdr:rowOff>299509</xdr:rowOff>
    </xdr:to>
    <xdr:cxnSp macro="">
      <xdr:nvCxnSpPr>
        <xdr:cNvPr id="48" name="Straight Connector 47"/>
        <xdr:cNvCxnSpPr/>
      </xdr:nvCxnSpPr>
      <xdr:spPr>
        <a:xfrm flipH="1" flipV="1">
          <a:off x="4328583" y="5439833"/>
          <a:ext cx="12701" cy="243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4</xdr:row>
      <xdr:rowOff>0</xdr:rowOff>
    </xdr:from>
    <xdr:to>
      <xdr:col>9</xdr:col>
      <xdr:colOff>720090</xdr:colOff>
      <xdr:row>4</xdr:row>
      <xdr:rowOff>1905</xdr:rowOff>
    </xdr:to>
    <xdr:cxnSp macro="">
      <xdr:nvCxnSpPr>
        <xdr:cNvPr id="28" name="Straight Connector 27"/>
        <xdr:cNvCxnSpPr/>
      </xdr:nvCxnSpPr>
      <xdr:spPr>
        <a:xfrm>
          <a:off x="4354830" y="3086100"/>
          <a:ext cx="0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3</xdr:row>
      <xdr:rowOff>0</xdr:rowOff>
    </xdr:from>
    <xdr:to>
      <xdr:col>8</xdr:col>
      <xdr:colOff>9525</xdr:colOff>
      <xdr:row>3</xdr:row>
      <xdr:rowOff>0</xdr:rowOff>
    </xdr:to>
    <xdr:cxnSp macro="">
      <xdr:nvCxnSpPr>
        <xdr:cNvPr id="29" name="Straight Connector 28"/>
        <xdr:cNvCxnSpPr/>
      </xdr:nvCxnSpPr>
      <xdr:spPr>
        <a:xfrm flipH="1" flipV="1">
          <a:off x="3655695" y="2105025"/>
          <a:ext cx="19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7620</xdr:colOff>
      <xdr:row>4</xdr:row>
      <xdr:rowOff>0</xdr:rowOff>
    </xdr:to>
    <xdr:cxnSp macro="">
      <xdr:nvCxnSpPr>
        <xdr:cNvPr id="30" name="Straight Connector 29"/>
        <xdr:cNvCxnSpPr/>
      </xdr:nvCxnSpPr>
      <xdr:spPr>
        <a:xfrm flipV="1">
          <a:off x="3648075" y="3086100"/>
          <a:ext cx="76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702945</xdr:colOff>
      <xdr:row>4</xdr:row>
      <xdr:rowOff>0</xdr:rowOff>
    </xdr:from>
    <xdr:to>
      <xdr:col>9</xdr:col>
      <xdr:colOff>716280</xdr:colOff>
      <xdr:row>4</xdr:row>
      <xdr:rowOff>0</xdr:rowOff>
    </xdr:to>
    <xdr:cxnSp macro="">
      <xdr:nvCxnSpPr>
        <xdr:cNvPr id="31" name="Straight Connector 30"/>
        <xdr:cNvCxnSpPr/>
      </xdr:nvCxnSpPr>
      <xdr:spPr>
        <a:xfrm flipH="1">
          <a:off x="4351020" y="3086100"/>
          <a:ext cx="38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781050</xdr:colOff>
      <xdr:row>1</xdr:row>
      <xdr:rowOff>0</xdr:rowOff>
    </xdr:from>
    <xdr:to>
      <xdr:col>10</xdr:col>
      <xdr:colOff>12700</xdr:colOff>
      <xdr:row>1</xdr:row>
      <xdr:rowOff>0</xdr:rowOff>
    </xdr:to>
    <xdr:cxnSp macro="">
      <xdr:nvCxnSpPr>
        <xdr:cNvPr id="84" name="Straight Connector 83"/>
        <xdr:cNvCxnSpPr/>
      </xdr:nvCxnSpPr>
      <xdr:spPr>
        <a:xfrm flipV="1">
          <a:off x="5607050" y="12100982"/>
          <a:ext cx="57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1</xdr:row>
      <xdr:rowOff>0</xdr:rowOff>
    </xdr:from>
    <xdr:to>
      <xdr:col>9</xdr:col>
      <xdr:colOff>33867</xdr:colOff>
      <xdr:row>1</xdr:row>
      <xdr:rowOff>0</xdr:rowOff>
    </xdr:to>
    <xdr:cxnSp macro="">
      <xdr:nvCxnSpPr>
        <xdr:cNvPr id="88" name="Straight Connector 87"/>
        <xdr:cNvCxnSpPr/>
      </xdr:nvCxnSpPr>
      <xdr:spPr>
        <a:xfrm flipH="1" flipV="1">
          <a:off x="4847166" y="12099924"/>
          <a:ext cx="12701" cy="52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242358</xdr:rowOff>
    </xdr:from>
    <xdr:to>
      <xdr:col>10</xdr:col>
      <xdr:colOff>0</xdr:colOff>
      <xdr:row>6</xdr:row>
      <xdr:rowOff>0</xdr:rowOff>
    </xdr:to>
    <xdr:cxnSp macro="">
      <xdr:nvCxnSpPr>
        <xdr:cNvPr id="73" name="Straight Connector 72"/>
        <xdr:cNvCxnSpPr/>
      </xdr:nvCxnSpPr>
      <xdr:spPr>
        <a:xfrm flipV="1">
          <a:off x="4889500" y="1036108"/>
          <a:ext cx="825500" cy="10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5</xdr:row>
      <xdr:rowOff>0</xdr:rowOff>
    </xdr:from>
    <xdr:to>
      <xdr:col>9</xdr:col>
      <xdr:colOff>720090</xdr:colOff>
      <xdr:row>5</xdr:row>
      <xdr:rowOff>1905</xdr:rowOff>
    </xdr:to>
    <xdr:cxnSp macro="">
      <xdr:nvCxnSpPr>
        <xdr:cNvPr id="74" name="Straight Connector 73"/>
        <xdr:cNvCxnSpPr/>
      </xdr:nvCxnSpPr>
      <xdr:spPr>
        <a:xfrm>
          <a:off x="5605780" y="793750"/>
          <a:ext cx="3810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110" zoomScaleNormal="110" workbookViewId="0">
      <selection activeCell="O6" sqref="O6"/>
    </sheetView>
  </sheetViews>
  <sheetFormatPr defaultRowHeight="14.25" x14ac:dyDescent="0.2"/>
  <cols>
    <col min="1" max="1" width="8.5703125" style="2" customWidth="1"/>
    <col min="2" max="2" width="10.42578125" style="2" customWidth="1"/>
    <col min="3" max="3" width="8.7109375" style="2" customWidth="1"/>
    <col min="4" max="4" width="10.42578125" style="2" customWidth="1"/>
    <col min="5" max="5" width="10.85546875" style="2" customWidth="1"/>
    <col min="6" max="6" width="9" style="2" customWidth="1"/>
    <col min="7" max="7" width="10.140625" style="2" customWidth="1"/>
    <col min="8" max="8" width="0.140625" style="2" hidden="1" customWidth="1"/>
    <col min="9" max="9" width="2.7109375" style="2" hidden="1" customWidth="1"/>
    <col min="10" max="10" width="12.28515625" style="5" customWidth="1"/>
    <col min="11" max="11" width="13.5703125" style="5" customWidth="1"/>
    <col min="12" max="12" width="14.42578125" style="3" customWidth="1"/>
    <col min="13" max="13" width="30.7109375" style="1" customWidth="1"/>
    <col min="14" max="16384" width="9.140625" style="2"/>
  </cols>
  <sheetData>
    <row r="1" spans="1:13" s="1" customFormat="1" ht="34.9" customHeight="1" thickBot="1" x14ac:dyDescent="0.25">
      <c r="A1" s="145" t="s">
        <v>53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3" s="1" customFormat="1" ht="40.5" customHeight="1" x14ac:dyDescent="0.2">
      <c r="A2" s="148" t="s">
        <v>24</v>
      </c>
      <c r="B2" s="148"/>
      <c r="C2" s="36" t="s">
        <v>25</v>
      </c>
      <c r="D2" s="36" t="s">
        <v>26</v>
      </c>
      <c r="E2" s="36" t="s">
        <v>27</v>
      </c>
      <c r="F2" s="36" t="s">
        <v>28</v>
      </c>
      <c r="G2" s="36" t="s">
        <v>29</v>
      </c>
      <c r="H2" s="36"/>
      <c r="I2" s="36"/>
      <c r="J2" s="37" t="s">
        <v>30</v>
      </c>
      <c r="K2" s="37" t="s">
        <v>11</v>
      </c>
      <c r="L2" s="36" t="s">
        <v>20</v>
      </c>
      <c r="M2" s="38" t="s">
        <v>31</v>
      </c>
    </row>
    <row r="3" spans="1:13" ht="28.5" customHeight="1" x14ac:dyDescent="0.45">
      <c r="A3" s="149"/>
      <c r="B3" s="150"/>
      <c r="C3" s="75"/>
      <c r="D3" s="76"/>
      <c r="E3" s="77"/>
      <c r="F3" s="78" t="s">
        <v>18</v>
      </c>
      <c r="G3" s="79"/>
      <c r="H3" s="77"/>
      <c r="I3" s="75"/>
      <c r="J3" s="80"/>
      <c r="K3" s="80"/>
      <c r="L3" s="81"/>
      <c r="M3" s="82"/>
    </row>
    <row r="4" spans="1:13" s="1" customFormat="1" ht="15" customHeight="1" x14ac:dyDescent="0.2">
      <c r="A4" s="151" t="s">
        <v>5</v>
      </c>
      <c r="B4" s="152"/>
      <c r="C4" s="15"/>
      <c r="D4" s="15"/>
      <c r="E4" s="15"/>
      <c r="F4" s="16"/>
      <c r="G4" s="15"/>
      <c r="H4" s="15"/>
      <c r="I4" s="15"/>
      <c r="J4" s="17"/>
      <c r="K4" s="17"/>
      <c r="L4" s="18"/>
      <c r="M4" s="32"/>
    </row>
    <row r="5" spans="1:13" s="1" customFormat="1" ht="20.100000000000001" customHeight="1" x14ac:dyDescent="0.25">
      <c r="A5" s="155">
        <v>111</v>
      </c>
      <c r="B5" s="155"/>
      <c r="C5" s="13">
        <v>41.97</v>
      </c>
      <c r="D5" s="14">
        <v>7.28</v>
      </c>
      <c r="E5" s="14">
        <f t="shared" ref="E5:E6" si="0">SUM(C5,D5)</f>
        <v>49.25</v>
      </c>
      <c r="F5" s="10" t="s">
        <v>1</v>
      </c>
      <c r="G5" s="8" t="s">
        <v>23</v>
      </c>
      <c r="H5" s="11"/>
      <c r="I5" s="11"/>
      <c r="J5" s="9">
        <v>45803</v>
      </c>
      <c r="K5" s="99"/>
      <c r="L5" s="12" t="s">
        <v>0</v>
      </c>
      <c r="M5" s="41" t="s">
        <v>32</v>
      </c>
    </row>
    <row r="6" spans="1:13" s="1" customFormat="1" ht="19.5" customHeight="1" x14ac:dyDescent="0.25">
      <c r="A6" s="156">
        <v>112</v>
      </c>
      <c r="B6" s="156"/>
      <c r="C6" s="13">
        <v>62.56</v>
      </c>
      <c r="D6" s="14">
        <v>10.85</v>
      </c>
      <c r="E6" s="14">
        <f t="shared" si="0"/>
        <v>73.41</v>
      </c>
      <c r="F6" s="10" t="s">
        <v>1</v>
      </c>
      <c r="G6" s="107">
        <v>1</v>
      </c>
      <c r="H6" s="11"/>
      <c r="I6" s="11"/>
      <c r="J6" s="7">
        <v>72676</v>
      </c>
      <c r="K6" s="108"/>
      <c r="L6" s="12" t="s">
        <v>0</v>
      </c>
      <c r="M6" s="41" t="s">
        <v>17</v>
      </c>
    </row>
    <row r="7" spans="1:13" s="1" customFormat="1" ht="15" customHeight="1" x14ac:dyDescent="0.25">
      <c r="A7" s="153" t="s">
        <v>7</v>
      </c>
      <c r="B7" s="154"/>
      <c r="C7" s="19"/>
      <c r="D7" s="19"/>
      <c r="E7" s="19"/>
      <c r="F7" s="20"/>
      <c r="G7" s="21"/>
      <c r="H7" s="22"/>
      <c r="I7" s="22"/>
      <c r="J7" s="23"/>
      <c r="K7" s="23"/>
      <c r="L7" s="21"/>
      <c r="M7" s="33"/>
    </row>
    <row r="8" spans="1:13" s="1" customFormat="1" ht="20.100000000000001" customHeight="1" x14ac:dyDescent="0.25">
      <c r="A8" s="135">
        <v>208</v>
      </c>
      <c r="B8" s="135"/>
      <c r="C8" s="13">
        <v>51.78</v>
      </c>
      <c r="D8" s="14">
        <v>8.98</v>
      </c>
      <c r="E8" s="14">
        <v>60.76</v>
      </c>
      <c r="F8" s="128" t="s">
        <v>1</v>
      </c>
      <c r="G8" s="128">
        <v>1</v>
      </c>
      <c r="H8" s="11"/>
      <c r="I8" s="11"/>
      <c r="J8" s="9">
        <v>66836</v>
      </c>
      <c r="K8" s="9"/>
      <c r="L8" s="12" t="s">
        <v>0</v>
      </c>
      <c r="M8" s="120" t="s">
        <v>51</v>
      </c>
    </row>
    <row r="9" spans="1:13" s="1" customFormat="1" ht="19.5" customHeight="1" x14ac:dyDescent="0.25">
      <c r="A9" s="135">
        <v>212</v>
      </c>
      <c r="B9" s="135"/>
      <c r="C9" s="13">
        <v>61.5</v>
      </c>
      <c r="D9" s="14">
        <v>10.67</v>
      </c>
      <c r="E9" s="14">
        <v>72.17</v>
      </c>
      <c r="F9" s="118" t="s">
        <v>1</v>
      </c>
      <c r="G9" s="118">
        <v>2</v>
      </c>
      <c r="H9" s="11"/>
      <c r="I9" s="11"/>
      <c r="J9" s="9">
        <v>90212</v>
      </c>
      <c r="K9" s="9"/>
      <c r="L9" s="12" t="s">
        <v>50</v>
      </c>
      <c r="M9" s="120" t="s">
        <v>51</v>
      </c>
    </row>
    <row r="10" spans="1:13" s="1" customFormat="1" ht="18" customHeight="1" x14ac:dyDescent="0.25">
      <c r="A10" s="140" t="s">
        <v>8</v>
      </c>
      <c r="B10" s="140"/>
      <c r="C10" s="19"/>
      <c r="D10" s="19"/>
      <c r="E10" s="19"/>
      <c r="F10" s="28"/>
      <c r="G10" s="21"/>
      <c r="H10" s="22"/>
      <c r="I10" s="22"/>
      <c r="J10" s="23"/>
      <c r="K10" s="23"/>
      <c r="L10" s="21"/>
      <c r="M10" s="33"/>
    </row>
    <row r="11" spans="1:13" s="1" customFormat="1" ht="20.25" customHeight="1" x14ac:dyDescent="0.25">
      <c r="A11" s="135">
        <v>408</v>
      </c>
      <c r="B11" s="135"/>
      <c r="C11" s="92">
        <v>51.52</v>
      </c>
      <c r="D11" s="93">
        <v>8.94</v>
      </c>
      <c r="E11" s="93">
        <v>60.46</v>
      </c>
      <c r="F11" s="94" t="s">
        <v>1</v>
      </c>
      <c r="G11" s="94">
        <v>1</v>
      </c>
      <c r="H11" s="95"/>
      <c r="I11" s="95"/>
      <c r="J11" s="96">
        <v>69529</v>
      </c>
      <c r="K11" s="96"/>
      <c r="L11" s="97" t="s">
        <v>0</v>
      </c>
      <c r="M11" s="98" t="s">
        <v>17</v>
      </c>
    </row>
    <row r="12" spans="1:13" s="1" customFormat="1" ht="20.100000000000001" customHeight="1" x14ac:dyDescent="0.25">
      <c r="A12" s="140" t="s">
        <v>2</v>
      </c>
      <c r="B12" s="140"/>
      <c r="C12" s="19"/>
      <c r="D12" s="19"/>
      <c r="E12" s="19"/>
      <c r="F12" s="28"/>
      <c r="G12" s="21"/>
      <c r="H12" s="22"/>
      <c r="I12" s="22"/>
      <c r="J12" s="23"/>
      <c r="K12" s="23"/>
      <c r="L12" s="21"/>
      <c r="M12" s="33"/>
    </row>
    <row r="13" spans="1:13" s="1" customFormat="1" ht="18" customHeight="1" x14ac:dyDescent="0.25">
      <c r="A13" s="162" t="s">
        <v>9</v>
      </c>
      <c r="B13" s="162"/>
      <c r="C13" s="40">
        <v>50.57</v>
      </c>
      <c r="D13" s="24">
        <v>8.77</v>
      </c>
      <c r="E13" s="24">
        <v>59.34</v>
      </c>
      <c r="F13" s="25" t="s">
        <v>1</v>
      </c>
      <c r="G13" s="29" t="s">
        <v>6</v>
      </c>
      <c r="H13" s="26"/>
      <c r="I13" s="26"/>
      <c r="J13" s="27">
        <v>71208</v>
      </c>
      <c r="K13" s="27"/>
      <c r="L13" s="116" t="s">
        <v>0</v>
      </c>
      <c r="M13" s="34" t="s">
        <v>17</v>
      </c>
    </row>
    <row r="14" spans="1:13" s="1" customFormat="1" ht="34.5" customHeight="1" x14ac:dyDescent="0.25">
      <c r="A14" s="143" t="s">
        <v>46</v>
      </c>
      <c r="B14" s="143"/>
      <c r="C14" s="129">
        <v>41.71</v>
      </c>
      <c r="D14" s="129">
        <v>7.24</v>
      </c>
      <c r="E14" s="129">
        <v>48.95</v>
      </c>
      <c r="F14" s="130" t="s">
        <v>48</v>
      </c>
      <c r="G14" s="131" t="s">
        <v>6</v>
      </c>
      <c r="H14" s="132"/>
      <c r="I14" s="132"/>
      <c r="J14" s="133">
        <v>43900</v>
      </c>
      <c r="K14" s="133"/>
      <c r="L14" s="134" t="s">
        <v>52</v>
      </c>
      <c r="M14" s="130" t="s">
        <v>48</v>
      </c>
    </row>
    <row r="15" spans="1:13" s="1" customFormat="1" ht="18" customHeight="1" x14ac:dyDescent="0.25">
      <c r="A15" s="144" t="s">
        <v>47</v>
      </c>
      <c r="B15" s="144"/>
      <c r="C15" s="14">
        <v>54.71</v>
      </c>
      <c r="D15" s="14">
        <v>9.49</v>
      </c>
      <c r="E15" s="14">
        <v>64.2</v>
      </c>
      <c r="F15" s="117" t="s">
        <v>48</v>
      </c>
      <c r="G15" s="10" t="s">
        <v>6</v>
      </c>
      <c r="H15" s="11"/>
      <c r="I15" s="11"/>
      <c r="J15" s="96">
        <v>57500</v>
      </c>
      <c r="K15" s="7"/>
      <c r="L15" s="29" t="s">
        <v>0</v>
      </c>
      <c r="M15" s="117" t="s">
        <v>48</v>
      </c>
    </row>
    <row r="16" spans="1:13" s="1" customFormat="1" ht="20.100000000000001" customHeight="1" x14ac:dyDescent="0.25">
      <c r="A16" s="140" t="s">
        <v>3</v>
      </c>
      <c r="B16" s="140"/>
      <c r="C16" s="19"/>
      <c r="D16" s="19"/>
      <c r="E16" s="19"/>
      <c r="F16" s="28"/>
      <c r="G16" s="21"/>
      <c r="H16" s="22"/>
      <c r="I16" s="22"/>
      <c r="J16" s="23"/>
      <c r="K16" s="23"/>
      <c r="L16" s="21"/>
      <c r="M16" s="33"/>
    </row>
    <row r="17" spans="1:13" s="1" customFormat="1" ht="20.100000000000001" customHeight="1" x14ac:dyDescent="0.25">
      <c r="A17" s="135">
        <v>608</v>
      </c>
      <c r="B17" s="135"/>
      <c r="C17" s="100">
        <v>50.52</v>
      </c>
      <c r="D17" s="101">
        <v>8.77</v>
      </c>
      <c r="E17" s="101">
        <f t="shared" ref="E17:E19" si="1">SUM(C17,D17)</f>
        <v>59.290000000000006</v>
      </c>
      <c r="F17" s="8" t="s">
        <v>1</v>
      </c>
      <c r="G17" s="8">
        <v>1</v>
      </c>
      <c r="H17" s="102"/>
      <c r="I17" s="102"/>
      <c r="J17" s="103">
        <v>67000</v>
      </c>
      <c r="K17" s="104"/>
      <c r="L17" s="105" t="s">
        <v>0</v>
      </c>
      <c r="M17" s="106" t="s">
        <v>17</v>
      </c>
    </row>
    <row r="18" spans="1:13" s="1" customFormat="1" ht="20.100000000000001" customHeight="1" x14ac:dyDescent="0.25">
      <c r="A18" s="135">
        <v>611</v>
      </c>
      <c r="B18" s="135"/>
      <c r="C18" s="39">
        <v>49.75</v>
      </c>
      <c r="D18" s="14">
        <v>8.6300000000000008</v>
      </c>
      <c r="E18" s="14">
        <f t="shared" si="1"/>
        <v>58.38</v>
      </c>
      <c r="F18" s="119" t="s">
        <v>1</v>
      </c>
      <c r="G18" s="119">
        <v>1</v>
      </c>
      <c r="H18" s="11"/>
      <c r="I18" s="11"/>
      <c r="J18" s="7">
        <v>74800</v>
      </c>
      <c r="K18" s="7"/>
      <c r="L18" s="12" t="s">
        <v>0</v>
      </c>
      <c r="M18" s="106" t="s">
        <v>10</v>
      </c>
    </row>
    <row r="19" spans="1:13" s="1" customFormat="1" ht="20.25" customHeight="1" x14ac:dyDescent="0.25">
      <c r="A19" s="135">
        <v>613</v>
      </c>
      <c r="B19" s="135"/>
      <c r="C19" s="39">
        <v>92.54</v>
      </c>
      <c r="D19" s="14">
        <v>16.059999999999999</v>
      </c>
      <c r="E19" s="14">
        <f t="shared" si="1"/>
        <v>108.60000000000001</v>
      </c>
      <c r="F19" s="6" t="s">
        <v>1</v>
      </c>
      <c r="G19" s="6">
        <v>2</v>
      </c>
      <c r="H19" s="11"/>
      <c r="I19" s="11"/>
      <c r="J19" s="7">
        <v>124890</v>
      </c>
      <c r="K19" s="7"/>
      <c r="L19" s="12" t="s">
        <v>0</v>
      </c>
      <c r="M19" s="31" t="s">
        <v>17</v>
      </c>
    </row>
    <row r="20" spans="1:13" s="1" customFormat="1" ht="20.25" customHeight="1" x14ac:dyDescent="0.25">
      <c r="A20" s="141">
        <v>619</v>
      </c>
      <c r="B20" s="142"/>
      <c r="C20" s="121">
        <v>26.95</v>
      </c>
      <c r="D20" s="122">
        <v>4.68</v>
      </c>
      <c r="E20" s="122">
        <v>31.63</v>
      </c>
      <c r="F20" s="123"/>
      <c r="G20" s="123" t="s">
        <v>23</v>
      </c>
      <c r="H20" s="124"/>
      <c r="I20" s="124"/>
      <c r="J20" s="125">
        <v>29500</v>
      </c>
      <c r="K20" s="125"/>
      <c r="L20" s="126" t="s">
        <v>52</v>
      </c>
      <c r="M20" s="127" t="s">
        <v>17</v>
      </c>
    </row>
    <row r="21" spans="1:13" ht="24.75" customHeight="1" x14ac:dyDescent="0.2">
      <c r="A21" s="160"/>
      <c r="B21" s="16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5" t="s">
        <v>13</v>
      </c>
    </row>
    <row r="22" spans="1:13" ht="26.25" customHeight="1" x14ac:dyDescent="0.45">
      <c r="A22" s="149"/>
      <c r="B22" s="150"/>
      <c r="C22" s="83"/>
      <c r="D22" s="83"/>
      <c r="E22" s="83"/>
      <c r="F22" s="83" t="s">
        <v>15</v>
      </c>
      <c r="G22" s="83"/>
      <c r="H22" s="83"/>
      <c r="I22" s="83"/>
      <c r="J22" s="83"/>
      <c r="K22" s="83"/>
      <c r="L22" s="83"/>
      <c r="M22" s="84"/>
    </row>
    <row r="23" spans="1:13" s="1" customFormat="1" ht="20.100000000000001" customHeight="1" x14ac:dyDescent="0.25">
      <c r="A23" s="163" t="s">
        <v>44</v>
      </c>
      <c r="B23" s="164"/>
      <c r="C23" s="71">
        <v>27.96</v>
      </c>
      <c r="D23" s="71">
        <v>6.69</v>
      </c>
      <c r="E23" s="71">
        <v>34.65</v>
      </c>
      <c r="F23" s="72" t="s">
        <v>1</v>
      </c>
      <c r="G23" s="72" t="s">
        <v>23</v>
      </c>
      <c r="H23" s="71"/>
      <c r="I23" s="71"/>
      <c r="J23" s="73">
        <v>35295</v>
      </c>
      <c r="K23" s="71"/>
      <c r="L23" s="72" t="s">
        <v>49</v>
      </c>
      <c r="M23" s="74" t="s">
        <v>10</v>
      </c>
    </row>
    <row r="24" spans="1:13" s="1" customFormat="1" ht="20.100000000000001" customHeight="1" x14ac:dyDescent="0.25">
      <c r="A24" s="136" t="s">
        <v>22</v>
      </c>
      <c r="B24" s="136"/>
      <c r="C24" s="42">
        <v>37.75</v>
      </c>
      <c r="D24" s="43">
        <v>9.0299999999999994</v>
      </c>
      <c r="E24" s="44">
        <v>46.78</v>
      </c>
      <c r="F24" s="45" t="s">
        <v>1</v>
      </c>
      <c r="G24" s="45" t="s">
        <v>23</v>
      </c>
      <c r="H24" s="46">
        <v>1</v>
      </c>
      <c r="I24" s="47"/>
      <c r="J24" s="48">
        <v>50400</v>
      </c>
      <c r="K24" s="49"/>
      <c r="L24" s="50" t="s">
        <v>0</v>
      </c>
      <c r="M24" s="51" t="s">
        <v>10</v>
      </c>
    </row>
    <row r="25" spans="1:13" ht="18" customHeight="1" x14ac:dyDescent="0.25">
      <c r="A25" s="137" t="s">
        <v>21</v>
      </c>
      <c r="B25" s="137"/>
      <c r="C25" s="53">
        <v>26.69</v>
      </c>
      <c r="D25" s="54">
        <v>6.8</v>
      </c>
      <c r="E25" s="54">
        <v>33.49</v>
      </c>
      <c r="F25" s="55" t="s">
        <v>1</v>
      </c>
      <c r="G25" s="55" t="s">
        <v>23</v>
      </c>
      <c r="H25" s="55">
        <v>1</v>
      </c>
      <c r="I25" s="56"/>
      <c r="J25" s="57">
        <v>39500</v>
      </c>
      <c r="K25" s="58"/>
      <c r="L25" s="59" t="s">
        <v>0</v>
      </c>
      <c r="M25" s="52" t="s">
        <v>10</v>
      </c>
    </row>
    <row r="26" spans="1:13" s="1" customFormat="1" ht="26.25" customHeight="1" x14ac:dyDescent="0.45">
      <c r="A26" s="149"/>
      <c r="B26" s="150"/>
      <c r="C26" s="85"/>
      <c r="D26" s="86"/>
      <c r="E26" s="76"/>
      <c r="F26" s="87" t="s">
        <v>14</v>
      </c>
      <c r="G26" s="88"/>
      <c r="H26" s="88"/>
      <c r="I26" s="88"/>
      <c r="J26" s="89"/>
      <c r="K26" s="89"/>
      <c r="L26" s="90"/>
      <c r="M26" s="91"/>
    </row>
    <row r="27" spans="1:13" s="1" customFormat="1" ht="26.25" customHeight="1" x14ac:dyDescent="0.25">
      <c r="A27" s="165" t="s">
        <v>19</v>
      </c>
      <c r="B27" s="165"/>
      <c r="C27" s="109">
        <v>34.46</v>
      </c>
      <c r="D27" s="110">
        <f>C27*0.2394</f>
        <v>8.2497240000000005</v>
      </c>
      <c r="E27" s="110">
        <f>C27*1.2394</f>
        <v>42.709724000000001</v>
      </c>
      <c r="F27" s="111" t="s">
        <v>16</v>
      </c>
      <c r="G27" s="112">
        <v>1</v>
      </c>
      <c r="H27" s="113"/>
      <c r="I27" s="113"/>
      <c r="J27" s="9">
        <v>47185</v>
      </c>
      <c r="K27" s="99"/>
      <c r="L27" s="114" t="s">
        <v>0</v>
      </c>
      <c r="M27" s="115" t="s">
        <v>4</v>
      </c>
    </row>
    <row r="28" spans="1:13" ht="15" thickBot="1" x14ac:dyDescent="0.25">
      <c r="A28" s="138"/>
      <c r="B28" s="13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 t="s">
        <v>12</v>
      </c>
    </row>
    <row r="29" spans="1:13" s="1" customFormat="1" ht="18" customHeight="1" thickBot="1" x14ac:dyDescent="0.3">
      <c r="A29" s="157" t="s">
        <v>43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9"/>
    </row>
    <row r="30" spans="1:13" ht="15" thickBot="1" x14ac:dyDescent="0.25">
      <c r="A30" s="1" t="s">
        <v>33</v>
      </c>
      <c r="B30" s="1"/>
      <c r="C30" s="1"/>
      <c r="D30" s="1"/>
      <c r="E30" s="1"/>
      <c r="F30" s="1"/>
      <c r="G30" s="1"/>
      <c r="H30" s="1"/>
      <c r="I30" s="1"/>
      <c r="J30" s="4"/>
      <c r="K30" s="4"/>
    </row>
    <row r="31" spans="1:13" ht="15" x14ac:dyDescent="0.25">
      <c r="A31" s="66" t="s">
        <v>34</v>
      </c>
      <c r="B31" s="67"/>
      <c r="C31" s="68"/>
    </row>
    <row r="32" spans="1:13" x14ac:dyDescent="0.2">
      <c r="A32" s="60" t="s">
        <v>35</v>
      </c>
      <c r="B32" s="61"/>
      <c r="C32" s="62"/>
    </row>
    <row r="33" spans="1:3" x14ac:dyDescent="0.2">
      <c r="A33" s="60" t="s">
        <v>45</v>
      </c>
      <c r="B33" s="61"/>
      <c r="C33" s="62"/>
    </row>
    <row r="34" spans="1:3" x14ac:dyDescent="0.2">
      <c r="A34" s="60" t="s">
        <v>36</v>
      </c>
      <c r="B34" s="61"/>
      <c r="C34" s="62"/>
    </row>
    <row r="35" spans="1:3" ht="15" thickBot="1" x14ac:dyDescent="0.25">
      <c r="A35" s="63" t="s">
        <v>37</v>
      </c>
      <c r="B35" s="64"/>
      <c r="C35" s="65"/>
    </row>
    <row r="36" spans="1:3" ht="15" x14ac:dyDescent="0.25">
      <c r="A36" s="66" t="s">
        <v>38</v>
      </c>
      <c r="B36" s="67"/>
      <c r="C36" s="68"/>
    </row>
    <row r="37" spans="1:3" x14ac:dyDescent="0.2">
      <c r="A37" s="60" t="s">
        <v>35</v>
      </c>
      <c r="B37" s="61"/>
      <c r="C37" s="62"/>
    </row>
    <row r="38" spans="1:3" ht="15" thickBot="1" x14ac:dyDescent="0.25">
      <c r="A38" s="63" t="s">
        <v>39</v>
      </c>
      <c r="B38" s="64"/>
      <c r="C38" s="65"/>
    </row>
    <row r="39" spans="1:3" x14ac:dyDescent="0.2">
      <c r="A39" s="2" t="s">
        <v>40</v>
      </c>
    </row>
    <row r="40" spans="1:3" x14ac:dyDescent="0.2">
      <c r="A40" s="2" t="s">
        <v>41</v>
      </c>
    </row>
    <row r="41" spans="1:3" x14ac:dyDescent="0.2">
      <c r="A41" s="2" t="s">
        <v>42</v>
      </c>
    </row>
  </sheetData>
  <autoFilter ref="B2:M30"/>
  <mergeCells count="29">
    <mergeCell ref="A29:M29"/>
    <mergeCell ref="A19:B19"/>
    <mergeCell ref="A21:B21"/>
    <mergeCell ref="A22:B22"/>
    <mergeCell ref="A12:B12"/>
    <mergeCell ref="A13:B13"/>
    <mergeCell ref="A16:B16"/>
    <mergeCell ref="A17:B17"/>
    <mergeCell ref="A18:B18"/>
    <mergeCell ref="A26:B26"/>
    <mergeCell ref="A23:B23"/>
    <mergeCell ref="A27:B27"/>
    <mergeCell ref="A8:B8"/>
    <mergeCell ref="A1:M1"/>
    <mergeCell ref="A2:B2"/>
    <mergeCell ref="A3:B3"/>
    <mergeCell ref="A4:B4"/>
    <mergeCell ref="A7:B7"/>
    <mergeCell ref="A5:B5"/>
    <mergeCell ref="A6:B6"/>
    <mergeCell ref="A9:B9"/>
    <mergeCell ref="A24:B24"/>
    <mergeCell ref="A25:B25"/>
    <mergeCell ref="A28:B28"/>
    <mergeCell ref="A10:B10"/>
    <mergeCell ref="A11:B11"/>
    <mergeCell ref="A20:B20"/>
    <mergeCell ref="A14:B14"/>
    <mergeCell ref="A15:B1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Harmony</dc:creator>
  <cp:lastModifiedBy>Ivelina</cp:lastModifiedBy>
  <cp:lastPrinted>2014-08-21T14:49:05Z</cp:lastPrinted>
  <dcterms:created xsi:type="dcterms:W3CDTF">2012-09-15T12:07:12Z</dcterms:created>
  <dcterms:modified xsi:type="dcterms:W3CDTF">2014-10-05T11:25:06Z</dcterms:modified>
</cp:coreProperties>
</file>