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0730" windowHeight="117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<sst xmlns="http://schemas.openxmlformats.org/spreadsheetml/2006/main" count="348" uniqueCount="145">
  <si>
    <t>Апартамент А 401</t>
  </si>
  <si>
    <t>Апартамент А 402</t>
  </si>
  <si>
    <t>Апартамент А 403</t>
  </si>
  <si>
    <t>Апартамент А 404</t>
  </si>
  <si>
    <t>Апартамент А 405</t>
  </si>
  <si>
    <t>Апартамент А 406</t>
  </si>
  <si>
    <t>Апартамент А 407</t>
  </si>
  <si>
    <t>Апартамент А 408</t>
  </si>
  <si>
    <t>Апартамент А 501</t>
  </si>
  <si>
    <t>Апартамент А 502</t>
  </si>
  <si>
    <t>Апартамент А 503</t>
  </si>
  <si>
    <t>Апартамент А 504</t>
  </si>
  <si>
    <t>Апартамент А 505</t>
  </si>
  <si>
    <t>Апартамент А 506</t>
  </si>
  <si>
    <t>Апартамент А 507</t>
  </si>
  <si>
    <t>Апартамент А 601</t>
  </si>
  <si>
    <t>Апартамент А 602</t>
  </si>
  <si>
    <t>Апартамент А 603</t>
  </si>
  <si>
    <t>Апартамент А 604</t>
  </si>
  <si>
    <t>Апартамент А 605</t>
  </si>
  <si>
    <t>Апартамент А 606</t>
  </si>
  <si>
    <t>Депозит 2000 евро</t>
  </si>
  <si>
    <t>10% - Акт 15 и нотариальный акт</t>
  </si>
  <si>
    <t>До 10 дней - 40%</t>
  </si>
  <si>
    <t>Рассрочка на 3 года:</t>
  </si>
  <si>
    <t>25% первый год</t>
  </si>
  <si>
    <t>25% второй год</t>
  </si>
  <si>
    <t>10% третий год</t>
  </si>
  <si>
    <t>тип</t>
  </si>
  <si>
    <t>объект</t>
  </si>
  <si>
    <t>Чистая площадь</t>
  </si>
  <si>
    <t>Общие части</t>
  </si>
  <si>
    <t>вид</t>
  </si>
  <si>
    <t>Общая площадь</t>
  </si>
  <si>
    <t>студия</t>
  </si>
  <si>
    <t>с 1 спальней</t>
  </si>
  <si>
    <t>с 2 спальнями</t>
  </si>
  <si>
    <t>парк</t>
  </si>
  <si>
    <t>бассейн</t>
  </si>
  <si>
    <t>Апартамент В 201</t>
  </si>
  <si>
    <t>Апартамент В 202</t>
  </si>
  <si>
    <t>Апартамент В 203</t>
  </si>
  <si>
    <t>Апартамент В 204</t>
  </si>
  <si>
    <t>Апартамент В 205</t>
  </si>
  <si>
    <t>Апартамент В 206</t>
  </si>
  <si>
    <t>Апартамент В 207</t>
  </si>
  <si>
    <t>Апартамент В 301</t>
  </si>
  <si>
    <t>Апартамент В 302</t>
  </si>
  <si>
    <t>Апартамент В 303</t>
  </si>
  <si>
    <t>Апартамент В 304</t>
  </si>
  <si>
    <t>Апартамент В 305</t>
  </si>
  <si>
    <t>Апартамент В 306</t>
  </si>
  <si>
    <t>Апартамент В 307</t>
  </si>
  <si>
    <t>Апартамент В 401</t>
  </si>
  <si>
    <t>Апартамент В 402</t>
  </si>
  <si>
    <t>Апартамент В 403</t>
  </si>
  <si>
    <t>Апартамент В 404</t>
  </si>
  <si>
    <t>Апартамент В 405</t>
  </si>
  <si>
    <t>Апартамент В 406</t>
  </si>
  <si>
    <t>Апартамент В 501</t>
  </si>
  <si>
    <t>Апартамент В 502</t>
  </si>
  <si>
    <t>Апартамент В 503</t>
  </si>
  <si>
    <t>Апартамент В 504</t>
  </si>
  <si>
    <t>Апартамент В 601</t>
  </si>
  <si>
    <t>Апартамент В 602</t>
  </si>
  <si>
    <t>Апартамент В 603</t>
  </si>
  <si>
    <t>Корпус "А"</t>
  </si>
  <si>
    <t>ЭТАЖ 1</t>
  </si>
  <si>
    <t>ЭТАЖ 2</t>
  </si>
  <si>
    <t>ЭТАЖ 3</t>
  </si>
  <si>
    <t>ЭТАЖ 4</t>
  </si>
  <si>
    <t>ЭТАЖ 5</t>
  </si>
  <si>
    <t>ЭТАЖ 6</t>
  </si>
  <si>
    <t>№</t>
  </si>
  <si>
    <t>Цена А</t>
  </si>
  <si>
    <t>Цена B</t>
  </si>
  <si>
    <t>Цена C</t>
  </si>
  <si>
    <t>Апартамент А 101</t>
  </si>
  <si>
    <t>Апартамент А 102</t>
  </si>
  <si>
    <t>Апартамент А 103</t>
  </si>
  <si>
    <t>Апартамент А 201</t>
  </si>
  <si>
    <t>Апартамент А 202</t>
  </si>
  <si>
    <t>Апартамент А 203</t>
  </si>
  <si>
    <t>Апартамент А 204</t>
  </si>
  <si>
    <t>Апартамент А 205</t>
  </si>
  <si>
    <t>Апартамент А 206</t>
  </si>
  <si>
    <t>Апартамент А 207</t>
  </si>
  <si>
    <t>Апартамент А 301</t>
  </si>
  <si>
    <t>Апартамент А 302</t>
  </si>
  <si>
    <t>Апартамент А 303</t>
  </si>
  <si>
    <t>Апартамент А 304</t>
  </si>
  <si>
    <t>Апартамент А 305</t>
  </si>
  <si>
    <t>Апартамент А 306</t>
  </si>
  <si>
    <t>Апартамент А 307</t>
  </si>
  <si>
    <t>Апартамент А 308</t>
  </si>
  <si>
    <t>План С рассрочка до 3 лет</t>
  </si>
  <si>
    <t>Схема оплаты:</t>
  </si>
  <si>
    <t>Апартамент А 104</t>
  </si>
  <si>
    <t>Апартамент А 105</t>
  </si>
  <si>
    <t>Апартамент А 106</t>
  </si>
  <si>
    <t>Апартамент А 107</t>
  </si>
  <si>
    <t>Romance Paris</t>
  </si>
  <si>
    <t>Террасы</t>
  </si>
  <si>
    <t>море</t>
  </si>
  <si>
    <t>море / парк</t>
  </si>
  <si>
    <t>Апартамент А 508</t>
  </si>
  <si>
    <t>Апартамент А 607</t>
  </si>
  <si>
    <t>Апартамент А 608</t>
  </si>
  <si>
    <t>КОРПУС  "В"</t>
  </si>
  <si>
    <t>Апартамент В 101</t>
  </si>
  <si>
    <t>Апартамент В 102</t>
  </si>
  <si>
    <t>Апартамент В 103</t>
  </si>
  <si>
    <t>Апартамент А 701</t>
  </si>
  <si>
    <t>Апартамент А 702</t>
  </si>
  <si>
    <t>Апартамент А 703</t>
  </si>
  <si>
    <t>Апартамент А 704</t>
  </si>
  <si>
    <t>Апартамент В 308</t>
  </si>
  <si>
    <t>Апартамент В 407</t>
  </si>
  <si>
    <t>Апартамент В 408</t>
  </si>
  <si>
    <t>ЭТАЖ 7</t>
  </si>
  <si>
    <t>БОНУС ТЕРРАСА 60 кв. м.</t>
  </si>
  <si>
    <t>Апартамент В 505</t>
  </si>
  <si>
    <t>Апартамент В 506</t>
  </si>
  <si>
    <t>Апартамент В 507</t>
  </si>
  <si>
    <t>Апартамент В 508</t>
  </si>
  <si>
    <t>Апартамент В 604</t>
  </si>
  <si>
    <t>Апартамент В 605</t>
  </si>
  <si>
    <t>Апартамент В 606</t>
  </si>
  <si>
    <t>Апартамент В 607</t>
  </si>
  <si>
    <t>Апартамент В 608</t>
  </si>
  <si>
    <t>Апартамент В 701</t>
  </si>
  <si>
    <t>Апартамент В 702</t>
  </si>
  <si>
    <t>Апартамент В 703</t>
  </si>
  <si>
    <t>Апартамент В 704</t>
  </si>
  <si>
    <t>с 3 спальнями</t>
  </si>
  <si>
    <t>1) Депозит 2000 евро</t>
  </si>
  <si>
    <t>2) 50% - Предварительный договор</t>
  </si>
  <si>
    <t>3) 20% - при достижении уровня этажа</t>
  </si>
  <si>
    <t>4) 20% - Акт 14</t>
  </si>
  <si>
    <t>5) 10% - Акт 15</t>
  </si>
  <si>
    <t>RESERVED</t>
  </si>
  <si>
    <t>План B – Скидка от цены</t>
  </si>
  <si>
    <t>План А стандарт</t>
  </si>
  <si>
    <t>90% -Предварительный договор</t>
  </si>
  <si>
    <t>SOLD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</si>
</sst>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GN&quot;#,##0_);\(&quot;BGN&quot;#,##0\)"/>
    <numFmt numFmtId="181" formatCode="&quot;BGN&quot;#,##0_);[Red]\(&quot;BGN&quot;#,##0\)"/>
    <numFmt numFmtId="182" formatCode="&quot;BGN&quot;#,##0.00_);\(&quot;BGN&quot;#,##0.00\)"/>
    <numFmt numFmtId="183" formatCode="&quot;BGN&quot;#,##0.00_);[Red]\(&quot;BGN&quot;#,##0.00\)"/>
    <numFmt numFmtId="184" formatCode="_(&quot;BGN&quot;* #,##0_);_(&quot;BGN&quot;* \(#,##0\);_(&quot;BGN&quot;* &quot;-&quot;_);_(@_)"/>
    <numFmt numFmtId="185" formatCode="_(&quot;BGN&quot;* #,##0.00_);_(&quot;BGN&quot;* \(#,##0.00\);_(&quot;BGN&quot;* &quot;-&quot;??_);_(@_)"/>
    <numFmt numFmtId="186" formatCode="0.000"/>
    <numFmt numFmtId="187" formatCode="[$€-2]\ #,##0.00"/>
    <numFmt numFmtId="188" formatCode="#,##0\ _л_в_."/>
    <numFmt numFmtId="189" formatCode="[$€-2]\ #,##0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Arial"/>
      <family val="2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b/>
      <i/>
      <sz val="11"/>
      <color indexed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1"/>
      <name val="Arial"/>
      <family val="0"/>
    </font>
    <font>
      <b/>
      <i/>
      <sz val="12"/>
      <name val="Verdana"/>
      <family val="2"/>
    </font>
    <font>
      <b/>
      <sz val="11"/>
      <color indexed="9"/>
      <name val="Verdana"/>
      <family val="2"/>
    </font>
    <font>
      <i/>
      <sz val="11"/>
      <name val="Verdana"/>
      <family val="0"/>
    </font>
    <font>
      <b/>
      <sz val="11"/>
      <color indexed="14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b/>
      <sz val="11"/>
      <color indexed="10"/>
      <name val="Arial"/>
      <family val="2"/>
    </font>
    <font>
      <b/>
      <i/>
      <sz val="14"/>
      <name val="Cambria"/>
      <family val="1"/>
    </font>
    <font>
      <b/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b/>
      <sz val="11"/>
      <color rgb="FFFF0000"/>
      <name val="Tahoma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CE1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left"/>
    </xf>
    <xf numFmtId="0" fontId="5" fillId="0" borderId="18" xfId="0" applyFont="1" applyBorder="1" applyAlignment="1">
      <alignment/>
    </xf>
    <xf numFmtId="2" fontId="5" fillId="0" borderId="22" xfId="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4" fontId="19" fillId="0" borderId="25" xfId="0" applyNumberFormat="1" applyFont="1" applyFill="1" applyBorder="1" applyAlignment="1">
      <alignment/>
    </xf>
    <xf numFmtId="2" fontId="5" fillId="0" borderId="25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0" fillId="0" borderId="12" xfId="0" applyBorder="1" applyAlignment="1">
      <alignment/>
    </xf>
    <xf numFmtId="4" fontId="5" fillId="33" borderId="2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5" fillId="34" borderId="25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189" fontId="0" fillId="33" borderId="21" xfId="0" applyNumberFormat="1" applyFill="1" applyBorder="1" applyAlignment="1">
      <alignment/>
    </xf>
    <xf numFmtId="189" fontId="0" fillId="33" borderId="17" xfId="0" applyNumberFormat="1" applyFill="1" applyBorder="1" applyAlignment="1">
      <alignment/>
    </xf>
    <xf numFmtId="189" fontId="5" fillId="36" borderId="10" xfId="0" applyNumberFormat="1" applyFont="1" applyFill="1" applyBorder="1" applyAlignment="1">
      <alignment horizontal="center"/>
    </xf>
    <xf numFmtId="189" fontId="8" fillId="37" borderId="10" xfId="0" applyNumberFormat="1" applyFont="1" applyFill="1" applyBorder="1" applyAlignment="1">
      <alignment horizontal="center"/>
    </xf>
    <xf numFmtId="189" fontId="5" fillId="0" borderId="10" xfId="0" applyNumberFormat="1" applyFont="1" applyBorder="1" applyAlignment="1">
      <alignment/>
    </xf>
    <xf numFmtId="189" fontId="6" fillId="0" borderId="10" xfId="0" applyNumberFormat="1" applyFont="1" applyFill="1" applyBorder="1" applyAlignment="1">
      <alignment/>
    </xf>
    <xf numFmtId="189" fontId="19" fillId="36" borderId="10" xfId="0" applyNumberFormat="1" applyFont="1" applyFill="1" applyBorder="1" applyAlignment="1">
      <alignment horizontal="center"/>
    </xf>
    <xf numFmtId="189" fontId="0" fillId="0" borderId="10" xfId="0" applyNumberFormat="1" applyBorder="1" applyAlignment="1">
      <alignment/>
    </xf>
    <xf numFmtId="189" fontId="7" fillId="0" borderId="10" xfId="0" applyNumberFormat="1" applyFont="1" applyFill="1" applyBorder="1" applyAlignment="1">
      <alignment/>
    </xf>
    <xf numFmtId="189" fontId="5" fillId="0" borderId="18" xfId="0" applyNumberFormat="1" applyFont="1" applyBorder="1" applyAlignment="1">
      <alignment/>
    </xf>
    <xf numFmtId="189" fontId="6" fillId="0" borderId="18" xfId="0" applyNumberFormat="1" applyFont="1" applyFill="1" applyBorder="1" applyAlignment="1">
      <alignment/>
    </xf>
    <xf numFmtId="189" fontId="19" fillId="36" borderId="0" xfId="0" applyNumberFormat="1" applyFont="1" applyFill="1" applyBorder="1" applyAlignment="1">
      <alignment horizontal="center"/>
    </xf>
    <xf numFmtId="189" fontId="5" fillId="36" borderId="0" xfId="0" applyNumberFormat="1" applyFont="1" applyFill="1" applyBorder="1" applyAlignment="1">
      <alignment horizontal="center"/>
    </xf>
    <xf numFmtId="189" fontId="19" fillId="0" borderId="25" xfId="0" applyNumberFormat="1" applyFont="1" applyFill="1" applyBorder="1" applyAlignment="1">
      <alignment horizontal="center"/>
    </xf>
    <xf numFmtId="189" fontId="8" fillId="37" borderId="25" xfId="0" applyNumberFormat="1" applyFont="1" applyFill="1" applyBorder="1" applyAlignment="1">
      <alignment horizontal="center"/>
    </xf>
    <xf numFmtId="189" fontId="5" fillId="35" borderId="27" xfId="0" applyNumberFormat="1" applyFont="1" applyFill="1" applyBorder="1" applyAlignment="1">
      <alignment/>
    </xf>
    <xf numFmtId="189" fontId="8" fillId="35" borderId="27" xfId="0" applyNumberFormat="1" applyFont="1" applyFill="1" applyBorder="1" applyAlignment="1">
      <alignment/>
    </xf>
    <xf numFmtId="189" fontId="5" fillId="0" borderId="22" xfId="0" applyNumberFormat="1" applyFont="1" applyFill="1" applyBorder="1" applyAlignment="1">
      <alignment/>
    </xf>
    <xf numFmtId="189" fontId="6" fillId="0" borderId="22" xfId="0" applyNumberFormat="1" applyFont="1" applyFill="1" applyBorder="1" applyAlignment="1">
      <alignment/>
    </xf>
    <xf numFmtId="189" fontId="19" fillId="36" borderId="22" xfId="0" applyNumberFormat="1" applyFont="1" applyFill="1" applyBorder="1" applyAlignment="1">
      <alignment horizontal="center"/>
    </xf>
    <xf numFmtId="189" fontId="5" fillId="36" borderId="22" xfId="0" applyNumberFormat="1" applyFont="1" applyFill="1" applyBorder="1" applyAlignment="1">
      <alignment horizontal="center"/>
    </xf>
    <xf numFmtId="189" fontId="5" fillId="0" borderId="25" xfId="0" applyNumberFormat="1" applyFont="1" applyFill="1" applyBorder="1" applyAlignment="1">
      <alignment horizontal="center"/>
    </xf>
    <xf numFmtId="189" fontId="5" fillId="35" borderId="28" xfId="0" applyNumberFormat="1" applyFont="1" applyFill="1" applyBorder="1" applyAlignment="1">
      <alignment/>
    </xf>
    <xf numFmtId="189" fontId="19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10" fillId="33" borderId="0" xfId="0" applyNumberFormat="1" applyFont="1" applyFill="1" applyBorder="1" applyAlignment="1">
      <alignment/>
    </xf>
    <xf numFmtId="189" fontId="0" fillId="33" borderId="11" xfId="0" applyNumberFormat="1" applyFill="1" applyBorder="1" applyAlignment="1">
      <alignment/>
    </xf>
    <xf numFmtId="189" fontId="0" fillId="33" borderId="0" xfId="0" applyNumberFormat="1" applyFill="1" applyBorder="1" applyAlignment="1">
      <alignment/>
    </xf>
    <xf numFmtId="189" fontId="10" fillId="33" borderId="14" xfId="0" applyNumberFormat="1" applyFont="1" applyFill="1" applyBorder="1" applyAlignment="1">
      <alignment/>
    </xf>
    <xf numFmtId="189" fontId="0" fillId="33" borderId="14" xfId="0" applyNumberFormat="1" applyFill="1" applyBorder="1" applyAlignment="1">
      <alignment/>
    </xf>
    <xf numFmtId="189" fontId="0" fillId="33" borderId="15" xfId="0" applyNumberFormat="1" applyFill="1" applyBorder="1" applyAlignment="1">
      <alignment/>
    </xf>
    <xf numFmtId="189" fontId="0" fillId="0" borderId="0" xfId="0" applyNumberFormat="1" applyAlignment="1">
      <alignment/>
    </xf>
    <xf numFmtId="0" fontId="10" fillId="33" borderId="12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58" fillId="0" borderId="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left"/>
    </xf>
    <xf numFmtId="0" fontId="58" fillId="36" borderId="0" xfId="0" applyFont="1" applyFill="1" applyAlignment="1">
      <alignment/>
    </xf>
    <xf numFmtId="0" fontId="0" fillId="36" borderId="0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6" fillId="37" borderId="10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9" fontId="59" fillId="35" borderId="23" xfId="0" applyNumberFormat="1" applyFont="1" applyFill="1" applyBorder="1" applyAlignment="1">
      <alignment horizontal="center"/>
    </xf>
    <xf numFmtId="189" fontId="59" fillId="35" borderId="29" xfId="0" applyNumberFormat="1" applyFont="1" applyFill="1" applyBorder="1" applyAlignment="1">
      <alignment horizontal="center"/>
    </xf>
    <xf numFmtId="189" fontId="59" fillId="35" borderId="16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4" fillId="17" borderId="23" xfId="0" applyFont="1" applyFill="1" applyBorder="1" applyAlignment="1">
      <alignment horizontal="center" wrapText="1"/>
    </xf>
    <xf numFmtId="0" fontId="0" fillId="17" borderId="29" xfId="0" applyFont="1" applyFill="1" applyBorder="1" applyAlignment="1">
      <alignment horizontal="center" wrapText="1"/>
    </xf>
    <xf numFmtId="0" fontId="0" fillId="17" borderId="16" xfId="0" applyFont="1" applyFill="1" applyBorder="1" applyAlignment="1">
      <alignment horizontal="center" wrapText="1"/>
    </xf>
    <xf numFmtId="0" fontId="14" fillId="16" borderId="23" xfId="0" applyFont="1" applyFill="1" applyBorder="1" applyAlignment="1">
      <alignment horizontal="center" wrapText="1"/>
    </xf>
    <xf numFmtId="0" fontId="17" fillId="16" borderId="29" xfId="0" applyFont="1" applyFill="1" applyBorder="1" applyAlignment="1">
      <alignment wrapText="1"/>
    </xf>
    <xf numFmtId="0" fontId="17" fillId="16" borderId="16" xfId="0" applyFont="1" applyFill="1" applyBorder="1" applyAlignment="1">
      <alignment wrapText="1"/>
    </xf>
    <xf numFmtId="0" fontId="15" fillId="33" borderId="0" xfId="0" applyFont="1" applyFill="1" applyBorder="1" applyAlignment="1">
      <alignment horizontal="center" wrapText="1"/>
    </xf>
    <xf numFmtId="0" fontId="11" fillId="37" borderId="23" xfId="0" applyFont="1" applyFill="1" applyBorder="1" applyAlignment="1">
      <alignment horizontal="center" wrapText="1"/>
    </xf>
    <xf numFmtId="0" fontId="11" fillId="37" borderId="29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89" fontId="60" fillId="35" borderId="23" xfId="0" applyNumberFormat="1" applyFont="1" applyFill="1" applyBorder="1" applyAlignment="1">
      <alignment horizontal="center"/>
    </xf>
    <xf numFmtId="189" fontId="60" fillId="35" borderId="29" xfId="0" applyNumberFormat="1" applyFont="1" applyFill="1" applyBorder="1" applyAlignment="1">
      <alignment horizontal="center"/>
    </xf>
    <xf numFmtId="189" fontId="60" fillId="35" borderId="16" xfId="0" applyNumberFormat="1" applyFont="1" applyFill="1" applyBorder="1" applyAlignment="1">
      <alignment horizontal="center"/>
    </xf>
    <xf numFmtId="0" fontId="39" fillId="33" borderId="29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left"/>
    </xf>
    <xf numFmtId="189" fontId="5" fillId="36" borderId="10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33" borderId="1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06">
      <selection activeCell="M120" sqref="M120"/>
    </sheetView>
  </sheetViews>
  <sheetFormatPr defaultColWidth="11.00390625" defaultRowHeight="12.75"/>
  <cols>
    <col min="1" max="1" width="3.125" style="0" customWidth="1"/>
    <col min="2" max="2" width="17.375" style="0" customWidth="1"/>
    <col min="3" max="3" width="8.25390625" style="0" customWidth="1"/>
    <col min="4" max="4" width="7.50390625" style="0" customWidth="1"/>
    <col min="5" max="5" width="8.25390625" style="0" customWidth="1"/>
    <col min="6" max="7" width="14.375" style="0" customWidth="1"/>
    <col min="8" max="8" width="8.375" style="0" customWidth="1"/>
    <col min="9" max="9" width="9.625" style="114" customWidth="1"/>
    <col min="10" max="10" width="9.375" style="114" customWidth="1"/>
    <col min="11" max="11" width="9.75390625" style="114" customWidth="1"/>
  </cols>
  <sheetData>
    <row r="1" spans="1:11" ht="29.25" customHeight="1">
      <c r="A1" s="24"/>
      <c r="B1" s="25"/>
      <c r="C1" s="26"/>
      <c r="D1" s="26"/>
      <c r="E1" s="26"/>
      <c r="F1" s="184" t="s">
        <v>101</v>
      </c>
      <c r="G1" s="184"/>
      <c r="H1" s="26"/>
      <c r="I1" s="83"/>
      <c r="J1" s="83"/>
      <c r="K1" s="84"/>
    </row>
    <row r="2" spans="1:11" ht="14.25" customHeight="1">
      <c r="A2" s="138" t="s">
        <v>73</v>
      </c>
      <c r="B2" s="139" t="s">
        <v>29</v>
      </c>
      <c r="C2" s="141" t="s">
        <v>30</v>
      </c>
      <c r="D2" s="141" t="s">
        <v>31</v>
      </c>
      <c r="E2" s="141" t="s">
        <v>102</v>
      </c>
      <c r="F2" s="141" t="s">
        <v>28</v>
      </c>
      <c r="G2" s="141" t="s">
        <v>32</v>
      </c>
      <c r="H2" s="190" t="s">
        <v>33</v>
      </c>
      <c r="I2" s="143" t="s">
        <v>74</v>
      </c>
      <c r="J2" s="144" t="s">
        <v>75</v>
      </c>
      <c r="K2" s="194" t="s">
        <v>76</v>
      </c>
    </row>
    <row r="3" spans="1:11" ht="16.5" customHeight="1">
      <c r="A3" s="138"/>
      <c r="B3" s="140"/>
      <c r="C3" s="142"/>
      <c r="D3" s="142"/>
      <c r="E3" s="142"/>
      <c r="F3" s="142"/>
      <c r="G3" s="189"/>
      <c r="H3" s="191"/>
      <c r="I3" s="143"/>
      <c r="J3" s="144"/>
      <c r="K3" s="194"/>
    </row>
    <row r="4" spans="1:11" ht="14.25">
      <c r="A4" s="13"/>
      <c r="B4" s="148" t="s">
        <v>66</v>
      </c>
      <c r="C4" s="149"/>
      <c r="D4" s="149"/>
      <c r="E4" s="149"/>
      <c r="F4" s="149"/>
      <c r="G4" s="149"/>
      <c r="H4" s="149"/>
      <c r="I4" s="149"/>
      <c r="J4" s="149"/>
      <c r="K4" s="150"/>
    </row>
    <row r="5" spans="1:11" ht="14.25">
      <c r="A5" s="13"/>
      <c r="B5" s="151"/>
      <c r="C5" s="152"/>
      <c r="D5" s="152"/>
      <c r="E5" s="152"/>
      <c r="F5" s="152"/>
      <c r="G5" s="152"/>
      <c r="H5" s="152"/>
      <c r="I5" s="152"/>
      <c r="J5" s="152"/>
      <c r="K5" s="153"/>
    </row>
    <row r="6" spans="1:11" ht="15">
      <c r="A6" s="13"/>
      <c r="B6" s="154" t="s">
        <v>67</v>
      </c>
      <c r="C6" s="155"/>
      <c r="D6" s="155"/>
      <c r="E6" s="155"/>
      <c r="F6" s="156"/>
      <c r="G6" s="156"/>
      <c r="H6" s="156"/>
      <c r="I6" s="156"/>
      <c r="J6" s="156"/>
      <c r="K6" s="157"/>
    </row>
    <row r="7" spans="1:15" ht="15">
      <c r="A7" s="13">
        <v>1</v>
      </c>
      <c r="B7" s="45" t="s">
        <v>77</v>
      </c>
      <c r="C7" s="49">
        <v>38.4</v>
      </c>
      <c r="D7" s="35">
        <v>8.05</v>
      </c>
      <c r="E7" s="49">
        <v>12</v>
      </c>
      <c r="F7" s="47" t="s">
        <v>35</v>
      </c>
      <c r="G7" s="46" t="s">
        <v>38</v>
      </c>
      <c r="H7" s="61">
        <f>SUM(C7:D7:E7)</f>
        <v>58.45</v>
      </c>
      <c r="I7" s="85">
        <v>55060</v>
      </c>
      <c r="J7" s="86">
        <v>51436</v>
      </c>
      <c r="K7" s="85">
        <v>60554</v>
      </c>
      <c r="M7" s="137"/>
      <c r="N7" s="137"/>
      <c r="O7" s="137"/>
    </row>
    <row r="8" spans="1:15" ht="15">
      <c r="A8" s="13">
        <v>2</v>
      </c>
      <c r="B8" s="45" t="s">
        <v>78</v>
      </c>
      <c r="C8" s="49">
        <v>38.4</v>
      </c>
      <c r="D8" s="35">
        <v>8.05</v>
      </c>
      <c r="E8" s="49">
        <v>12</v>
      </c>
      <c r="F8" s="47" t="s">
        <v>35</v>
      </c>
      <c r="G8" s="46" t="s">
        <v>38</v>
      </c>
      <c r="H8" s="61">
        <f>SUM(C8:D8:E8)</f>
        <v>58.45</v>
      </c>
      <c r="I8" s="85">
        <v>55060</v>
      </c>
      <c r="J8" s="86">
        <v>51436</v>
      </c>
      <c r="K8" s="85">
        <v>60554</v>
      </c>
      <c r="M8" s="137"/>
      <c r="N8" s="137"/>
      <c r="O8" s="137"/>
    </row>
    <row r="9" spans="1:15" ht="15">
      <c r="A9" s="13">
        <v>3</v>
      </c>
      <c r="B9" s="45" t="s">
        <v>79</v>
      </c>
      <c r="C9" s="49">
        <v>49.7</v>
      </c>
      <c r="D9" s="35">
        <v>10.42</v>
      </c>
      <c r="E9" s="49">
        <v>12</v>
      </c>
      <c r="F9" s="47" t="s">
        <v>35</v>
      </c>
      <c r="G9" s="46" t="s">
        <v>38</v>
      </c>
      <c r="H9" s="61">
        <f>SUM(C9:D9:E9)</f>
        <v>72.12</v>
      </c>
      <c r="I9" s="85">
        <v>67937</v>
      </c>
      <c r="J9" s="86">
        <v>63466</v>
      </c>
      <c r="K9" s="85">
        <v>74716</v>
      </c>
      <c r="M9" s="137"/>
      <c r="N9" s="137"/>
      <c r="O9" s="137"/>
    </row>
    <row r="10" spans="1:15" ht="15">
      <c r="A10" s="13">
        <v>4</v>
      </c>
      <c r="B10" s="45" t="s">
        <v>97</v>
      </c>
      <c r="C10" s="49">
        <v>36.6</v>
      </c>
      <c r="D10" s="50">
        <v>7.67</v>
      </c>
      <c r="E10" s="49">
        <v>5.6</v>
      </c>
      <c r="F10" s="1" t="s">
        <v>35</v>
      </c>
      <c r="G10" s="48" t="s">
        <v>37</v>
      </c>
      <c r="H10" s="61">
        <f>SUM(C10:D10:E10)</f>
        <v>49.870000000000005</v>
      </c>
      <c r="I10" s="85">
        <v>46978</v>
      </c>
      <c r="J10" s="86">
        <v>43886</v>
      </c>
      <c r="K10" s="85">
        <v>51665</v>
      </c>
      <c r="M10" s="137"/>
      <c r="N10" s="137"/>
      <c r="O10" s="137"/>
    </row>
    <row r="11" spans="1:15" ht="15">
      <c r="A11" s="13">
        <v>5</v>
      </c>
      <c r="B11" s="45" t="s">
        <v>98</v>
      </c>
      <c r="C11" s="49">
        <v>26.4</v>
      </c>
      <c r="D11" s="50">
        <v>5.53</v>
      </c>
      <c r="E11" s="49">
        <v>4.3</v>
      </c>
      <c r="F11" s="40" t="s">
        <v>34</v>
      </c>
      <c r="G11" s="48" t="s">
        <v>37</v>
      </c>
      <c r="H11" s="61">
        <f>SUM(C11:D11:E11)</f>
        <v>36.23</v>
      </c>
      <c r="I11" s="85">
        <v>34129</v>
      </c>
      <c r="J11" s="86">
        <v>31882</v>
      </c>
      <c r="K11" s="85">
        <v>37534</v>
      </c>
      <c r="M11" s="137"/>
      <c r="N11" s="137"/>
      <c r="O11" s="137"/>
    </row>
    <row r="12" spans="1:15" ht="15">
      <c r="A12" s="13">
        <v>6</v>
      </c>
      <c r="B12" s="45" t="s">
        <v>99</v>
      </c>
      <c r="C12" s="49">
        <v>26.4</v>
      </c>
      <c r="D12" s="50">
        <v>5.53</v>
      </c>
      <c r="E12" s="49">
        <v>4.3</v>
      </c>
      <c r="F12" s="40" t="s">
        <v>34</v>
      </c>
      <c r="G12" s="48" t="s">
        <v>37</v>
      </c>
      <c r="H12" s="61">
        <f>SUM(C12:D12:E12)</f>
        <v>36.23</v>
      </c>
      <c r="I12" s="85">
        <v>34129</v>
      </c>
      <c r="J12" s="86">
        <v>31882</v>
      </c>
      <c r="K12" s="85">
        <v>37534</v>
      </c>
      <c r="M12" s="137"/>
      <c r="N12" s="137"/>
      <c r="O12" s="137"/>
    </row>
    <row r="13" spans="1:15" ht="15">
      <c r="A13" s="13">
        <v>7</v>
      </c>
      <c r="B13" s="45" t="s">
        <v>100</v>
      </c>
      <c r="C13" s="49">
        <v>26.4</v>
      </c>
      <c r="D13" s="50">
        <v>5.53</v>
      </c>
      <c r="E13" s="49">
        <v>4.3</v>
      </c>
      <c r="F13" s="40" t="s">
        <v>34</v>
      </c>
      <c r="G13" s="48" t="s">
        <v>37</v>
      </c>
      <c r="H13" s="61">
        <f>SUM(C13:D13:E13)</f>
        <v>36.23</v>
      </c>
      <c r="I13" s="85">
        <v>34129</v>
      </c>
      <c r="J13" s="86">
        <v>31882</v>
      </c>
      <c r="K13" s="85">
        <v>37534</v>
      </c>
      <c r="M13" s="137"/>
      <c r="N13" s="137"/>
      <c r="O13" s="137"/>
    </row>
    <row r="14" spans="1:11" ht="15">
      <c r="A14" s="13"/>
      <c r="B14" s="15"/>
      <c r="C14" s="16"/>
      <c r="D14" s="21"/>
      <c r="E14" s="21"/>
      <c r="F14" s="15"/>
      <c r="G14" s="15"/>
      <c r="H14" s="22"/>
      <c r="I14" s="87"/>
      <c r="J14" s="88"/>
      <c r="K14" s="87"/>
    </row>
    <row r="15" spans="1:11" ht="15">
      <c r="A15" s="13"/>
      <c r="B15" s="145" t="s">
        <v>68</v>
      </c>
      <c r="C15" s="146"/>
      <c r="D15" s="146"/>
      <c r="E15" s="146"/>
      <c r="F15" s="146"/>
      <c r="G15" s="146"/>
      <c r="H15" s="146"/>
      <c r="I15" s="146"/>
      <c r="J15" s="146"/>
      <c r="K15" s="147"/>
    </row>
    <row r="16" spans="1:11" ht="15">
      <c r="A16" s="13">
        <v>8</v>
      </c>
      <c r="B16" s="45" t="s">
        <v>80</v>
      </c>
      <c r="C16" s="53">
        <v>42.9</v>
      </c>
      <c r="D16" s="35">
        <v>8.99</v>
      </c>
      <c r="E16" s="49"/>
      <c r="F16" s="47" t="s">
        <v>35</v>
      </c>
      <c r="G16" s="46" t="s">
        <v>38</v>
      </c>
      <c r="H16" s="79">
        <f>SUM(C16:D16)</f>
        <v>51.89</v>
      </c>
      <c r="I16" s="85">
        <v>50230</v>
      </c>
      <c r="J16" s="86">
        <v>46960</v>
      </c>
      <c r="K16" s="85">
        <v>55263</v>
      </c>
    </row>
    <row r="17" spans="1:11" ht="15">
      <c r="A17" s="13">
        <v>9</v>
      </c>
      <c r="B17" s="45" t="s">
        <v>81</v>
      </c>
      <c r="C17" s="53">
        <v>42.9</v>
      </c>
      <c r="D17" s="35">
        <v>8.99</v>
      </c>
      <c r="E17" s="49"/>
      <c r="F17" s="47" t="s">
        <v>35</v>
      </c>
      <c r="G17" s="46" t="s">
        <v>38</v>
      </c>
      <c r="H17" s="79">
        <f aca="true" t="shared" si="0" ref="H17:H22">SUM(C17:D17)</f>
        <v>51.89</v>
      </c>
      <c r="I17" s="85">
        <v>50230</v>
      </c>
      <c r="J17" s="86">
        <v>46960</v>
      </c>
      <c r="K17" s="85">
        <v>55263</v>
      </c>
    </row>
    <row r="18" spans="1:11" ht="15">
      <c r="A18" s="13">
        <v>10</v>
      </c>
      <c r="B18" s="45" t="s">
        <v>82</v>
      </c>
      <c r="C18" s="53">
        <v>60.4</v>
      </c>
      <c r="D18" s="35">
        <v>12.66</v>
      </c>
      <c r="E18" s="49"/>
      <c r="F18" s="47" t="s">
        <v>36</v>
      </c>
      <c r="G18" s="46" t="s">
        <v>38</v>
      </c>
      <c r="H18" s="79">
        <f t="shared" si="0"/>
        <v>73.06</v>
      </c>
      <c r="I18" s="85">
        <v>70722</v>
      </c>
      <c r="J18" s="86">
        <v>66119</v>
      </c>
      <c r="K18" s="85">
        <v>77809</v>
      </c>
    </row>
    <row r="19" spans="1:11" ht="15">
      <c r="A19" s="13">
        <v>11</v>
      </c>
      <c r="B19" s="45" t="s">
        <v>83</v>
      </c>
      <c r="C19" s="53">
        <v>41</v>
      </c>
      <c r="D19" s="35">
        <v>8.59</v>
      </c>
      <c r="E19" s="49"/>
      <c r="F19" s="36" t="s">
        <v>35</v>
      </c>
      <c r="G19" s="52" t="s">
        <v>37</v>
      </c>
      <c r="H19" s="79">
        <f t="shared" si="0"/>
        <v>49.59</v>
      </c>
      <c r="I19" s="85">
        <v>48003</v>
      </c>
      <c r="J19" s="86">
        <v>44879</v>
      </c>
      <c r="K19" s="85">
        <v>52813</v>
      </c>
    </row>
    <row r="20" spans="1:11" ht="15">
      <c r="A20" s="13">
        <v>12</v>
      </c>
      <c r="B20" s="45" t="s">
        <v>84</v>
      </c>
      <c r="C20" s="53">
        <v>28.6</v>
      </c>
      <c r="D20" s="35">
        <v>6</v>
      </c>
      <c r="E20" s="49"/>
      <c r="F20" s="34" t="s">
        <v>34</v>
      </c>
      <c r="G20" s="52" t="s">
        <v>37</v>
      </c>
      <c r="H20" s="79">
        <f t="shared" si="0"/>
        <v>34.6</v>
      </c>
      <c r="I20" s="85">
        <v>32593</v>
      </c>
      <c r="J20" s="86">
        <v>30448</v>
      </c>
      <c r="K20" s="85">
        <v>36849</v>
      </c>
    </row>
    <row r="21" spans="1:11" ht="15">
      <c r="A21" s="13">
        <v>13</v>
      </c>
      <c r="B21" s="45" t="s">
        <v>85</v>
      </c>
      <c r="C21" s="53">
        <v>28.6</v>
      </c>
      <c r="D21" s="35">
        <v>6</v>
      </c>
      <c r="E21" s="49"/>
      <c r="F21" s="34" t="s">
        <v>34</v>
      </c>
      <c r="G21" s="52" t="s">
        <v>37</v>
      </c>
      <c r="H21" s="79">
        <f t="shared" si="0"/>
        <v>34.6</v>
      </c>
      <c r="I21" s="85">
        <v>32593</v>
      </c>
      <c r="J21" s="86">
        <v>30448</v>
      </c>
      <c r="K21" s="85">
        <v>36849</v>
      </c>
    </row>
    <row r="22" spans="1:11" ht="15">
      <c r="A22" s="13">
        <v>14</v>
      </c>
      <c r="B22" s="45" t="s">
        <v>86</v>
      </c>
      <c r="C22" s="53">
        <v>28.6</v>
      </c>
      <c r="D22" s="35">
        <v>6</v>
      </c>
      <c r="E22" s="49"/>
      <c r="F22" s="34" t="s">
        <v>34</v>
      </c>
      <c r="G22" s="52" t="s">
        <v>37</v>
      </c>
      <c r="H22" s="79">
        <f t="shared" si="0"/>
        <v>34.6</v>
      </c>
      <c r="I22" s="85">
        <v>32593</v>
      </c>
      <c r="J22" s="86">
        <v>30448</v>
      </c>
      <c r="K22" s="85">
        <v>36849</v>
      </c>
    </row>
    <row r="23" spans="1:11" ht="15">
      <c r="A23" s="13"/>
      <c r="B23" s="15"/>
      <c r="C23" s="23"/>
      <c r="D23" s="23"/>
      <c r="E23" s="23"/>
      <c r="F23" s="15"/>
      <c r="G23" s="15"/>
      <c r="H23" s="22"/>
      <c r="I23" s="87"/>
      <c r="J23" s="88"/>
      <c r="K23" s="87"/>
    </row>
    <row r="24" spans="1:11" ht="15">
      <c r="A24" s="13"/>
      <c r="B24" s="145" t="s">
        <v>69</v>
      </c>
      <c r="C24" s="146"/>
      <c r="D24" s="146"/>
      <c r="E24" s="146"/>
      <c r="F24" s="146"/>
      <c r="G24" s="146"/>
      <c r="H24" s="146"/>
      <c r="I24" s="146"/>
      <c r="J24" s="146"/>
      <c r="K24" s="147"/>
    </row>
    <row r="25" spans="1:11" ht="15">
      <c r="A25" s="13">
        <v>15</v>
      </c>
      <c r="B25" s="45" t="s">
        <v>87</v>
      </c>
      <c r="C25" s="53">
        <v>45.1</v>
      </c>
      <c r="D25" s="35">
        <v>10.84</v>
      </c>
      <c r="E25" s="49"/>
      <c r="F25" s="47" t="s">
        <v>35</v>
      </c>
      <c r="G25" s="46" t="s">
        <v>103</v>
      </c>
      <c r="H25" s="79">
        <f>SUM(C25:D25)</f>
        <v>55.94</v>
      </c>
      <c r="I25" s="89">
        <v>52919</v>
      </c>
      <c r="J25" s="86">
        <v>50626</v>
      </c>
      <c r="K25" s="85">
        <v>58224</v>
      </c>
    </row>
    <row r="26" spans="1:11" ht="15">
      <c r="A26" s="13">
        <v>16</v>
      </c>
      <c r="B26" s="45" t="s">
        <v>88</v>
      </c>
      <c r="C26" s="53">
        <v>45.1</v>
      </c>
      <c r="D26" s="35">
        <v>9.45</v>
      </c>
      <c r="E26" s="49"/>
      <c r="F26" s="47" t="s">
        <v>35</v>
      </c>
      <c r="G26" s="46" t="s">
        <v>103</v>
      </c>
      <c r="H26" s="79">
        <f aca="true" t="shared" si="1" ref="H26:H32">SUM(C26:D26)</f>
        <v>54.55</v>
      </c>
      <c r="I26" s="89">
        <v>51604</v>
      </c>
      <c r="J26" s="86">
        <v>49368</v>
      </c>
      <c r="K26" s="85">
        <v>56786</v>
      </c>
    </row>
    <row r="27" spans="1:11" ht="15">
      <c r="A27" s="13">
        <v>17</v>
      </c>
      <c r="B27" s="45" t="s">
        <v>89</v>
      </c>
      <c r="C27" s="53">
        <v>62.6</v>
      </c>
      <c r="D27" s="35">
        <v>13.12</v>
      </c>
      <c r="E27" s="49"/>
      <c r="F27" s="47" t="s">
        <v>36</v>
      </c>
      <c r="G27" s="46" t="s">
        <v>103</v>
      </c>
      <c r="H27" s="79">
        <f t="shared" si="1"/>
        <v>75.72</v>
      </c>
      <c r="I27" s="89">
        <v>71631</v>
      </c>
      <c r="J27" s="86">
        <v>68527</v>
      </c>
      <c r="K27" s="85">
        <v>78825</v>
      </c>
    </row>
    <row r="28" spans="1:11" ht="15">
      <c r="A28" s="13">
        <v>18</v>
      </c>
      <c r="B28" s="45" t="s">
        <v>90</v>
      </c>
      <c r="C28" s="53">
        <v>41</v>
      </c>
      <c r="D28" s="35">
        <v>8.59</v>
      </c>
      <c r="E28" s="49"/>
      <c r="F28" s="36" t="s">
        <v>35</v>
      </c>
      <c r="G28" s="52" t="s">
        <v>37</v>
      </c>
      <c r="H28" s="79">
        <f t="shared" si="1"/>
        <v>49.59</v>
      </c>
      <c r="I28" s="89">
        <v>46912</v>
      </c>
      <c r="J28" s="86">
        <v>44879</v>
      </c>
      <c r="K28" s="85">
        <v>51623</v>
      </c>
    </row>
    <row r="29" spans="1:11" s="28" customFormat="1" ht="15">
      <c r="A29" s="13">
        <v>19</v>
      </c>
      <c r="B29" s="45" t="s">
        <v>91</v>
      </c>
      <c r="C29" s="53">
        <v>28.6</v>
      </c>
      <c r="D29" s="35">
        <v>6</v>
      </c>
      <c r="E29" s="49"/>
      <c r="F29" s="34" t="s">
        <v>34</v>
      </c>
      <c r="G29" s="52" t="s">
        <v>37</v>
      </c>
      <c r="H29" s="79">
        <f t="shared" si="1"/>
        <v>34.6</v>
      </c>
      <c r="I29" s="89">
        <v>31763</v>
      </c>
      <c r="J29" s="86">
        <v>30448</v>
      </c>
      <c r="K29" s="85">
        <v>34946</v>
      </c>
    </row>
    <row r="30" spans="1:11" s="28" customFormat="1" ht="15">
      <c r="A30" s="13">
        <v>20</v>
      </c>
      <c r="B30" s="45" t="s">
        <v>92</v>
      </c>
      <c r="C30" s="53">
        <v>28.6</v>
      </c>
      <c r="D30" s="35">
        <v>6</v>
      </c>
      <c r="E30" s="49"/>
      <c r="F30" s="34" t="s">
        <v>34</v>
      </c>
      <c r="G30" s="52" t="s">
        <v>37</v>
      </c>
      <c r="H30" s="79">
        <f t="shared" si="1"/>
        <v>34.6</v>
      </c>
      <c r="I30" s="89">
        <v>31763</v>
      </c>
      <c r="J30" s="86">
        <v>30448</v>
      </c>
      <c r="K30" s="85">
        <v>34946</v>
      </c>
    </row>
    <row r="31" spans="1:11" s="28" customFormat="1" ht="15">
      <c r="A31" s="13">
        <v>21</v>
      </c>
      <c r="B31" s="45" t="s">
        <v>93</v>
      </c>
      <c r="C31" s="53">
        <v>28.6</v>
      </c>
      <c r="D31" s="35">
        <v>6</v>
      </c>
      <c r="E31" s="49"/>
      <c r="F31" s="34" t="s">
        <v>34</v>
      </c>
      <c r="G31" s="52" t="s">
        <v>37</v>
      </c>
      <c r="H31" s="79">
        <f t="shared" si="1"/>
        <v>34.6</v>
      </c>
      <c r="I31" s="89">
        <v>31763</v>
      </c>
      <c r="J31" s="86">
        <v>30448</v>
      </c>
      <c r="K31" s="85">
        <v>34946</v>
      </c>
    </row>
    <row r="32" spans="1:11" ht="15">
      <c r="A32" s="13">
        <v>22</v>
      </c>
      <c r="B32" s="45" t="s">
        <v>94</v>
      </c>
      <c r="C32" s="135">
        <v>64.3</v>
      </c>
      <c r="D32" s="35">
        <v>13.48</v>
      </c>
      <c r="E32" s="49"/>
      <c r="F32" s="34" t="s">
        <v>36</v>
      </c>
      <c r="G32" s="52" t="s">
        <v>104</v>
      </c>
      <c r="H32" s="79">
        <f t="shared" si="1"/>
        <v>77.78</v>
      </c>
      <c r="I32" s="89">
        <v>71402</v>
      </c>
      <c r="J32" s="86">
        <v>68446</v>
      </c>
      <c r="K32" s="85">
        <v>78558</v>
      </c>
    </row>
    <row r="33" spans="1:11" ht="14.25">
      <c r="A33" s="13"/>
      <c r="B33" s="1"/>
      <c r="C33" s="3"/>
      <c r="D33" s="3"/>
      <c r="E33" s="3"/>
      <c r="F33" s="1"/>
      <c r="G33" s="1"/>
      <c r="H33" s="2"/>
      <c r="I33" s="90"/>
      <c r="J33" s="91"/>
      <c r="K33" s="90"/>
    </row>
    <row r="34" spans="1:11" ht="15">
      <c r="A34" s="13"/>
      <c r="B34" s="154" t="s">
        <v>70</v>
      </c>
      <c r="C34" s="156"/>
      <c r="D34" s="156"/>
      <c r="E34" s="156"/>
      <c r="F34" s="156"/>
      <c r="G34" s="156"/>
      <c r="H34" s="156"/>
      <c r="I34" s="156"/>
      <c r="J34" s="156"/>
      <c r="K34" s="157"/>
    </row>
    <row r="35" spans="1:12" ht="15">
      <c r="A35" s="13">
        <v>23</v>
      </c>
      <c r="B35" s="46" t="s">
        <v>0</v>
      </c>
      <c r="C35" s="53">
        <v>42.9</v>
      </c>
      <c r="D35" s="35">
        <v>8.99</v>
      </c>
      <c r="E35" s="49"/>
      <c r="F35" s="47" t="s">
        <v>35</v>
      </c>
      <c r="G35" s="46" t="s">
        <v>103</v>
      </c>
      <c r="H35" s="79">
        <f>SUM(C35:D35)</f>
        <v>51.89</v>
      </c>
      <c r="I35" s="89">
        <v>53550</v>
      </c>
      <c r="J35" s="86">
        <v>50852</v>
      </c>
      <c r="K35" s="85">
        <v>58895</v>
      </c>
      <c r="L35" s="29"/>
    </row>
    <row r="36" spans="1:13" ht="15">
      <c r="A36" s="13">
        <v>24</v>
      </c>
      <c r="B36" s="46" t="s">
        <v>1</v>
      </c>
      <c r="C36" s="53">
        <v>42.9</v>
      </c>
      <c r="D36" s="35">
        <v>8.99</v>
      </c>
      <c r="E36" s="49"/>
      <c r="F36" s="47" t="s">
        <v>35</v>
      </c>
      <c r="G36" s="46" t="s">
        <v>103</v>
      </c>
      <c r="H36" s="79">
        <f aca="true" t="shared" si="2" ref="H36:H42">SUM(C36:D36)</f>
        <v>51.89</v>
      </c>
      <c r="I36" s="89">
        <v>53550</v>
      </c>
      <c r="J36" s="86">
        <v>50852</v>
      </c>
      <c r="K36" s="85">
        <v>58895</v>
      </c>
      <c r="L36" s="29"/>
      <c r="M36" s="28"/>
    </row>
    <row r="37" spans="1:13" ht="16.5" customHeight="1">
      <c r="A37" s="13">
        <v>25</v>
      </c>
      <c r="B37" s="46" t="s">
        <v>2</v>
      </c>
      <c r="C37" s="53">
        <v>60.4</v>
      </c>
      <c r="D37" s="35">
        <v>12.66</v>
      </c>
      <c r="E37" s="49"/>
      <c r="F37" s="47" t="s">
        <v>36</v>
      </c>
      <c r="G37" s="46" t="s">
        <v>103</v>
      </c>
      <c r="H37" s="79">
        <f t="shared" si="2"/>
        <v>73.06</v>
      </c>
      <c r="I37" s="89">
        <v>75398</v>
      </c>
      <c r="J37" s="86">
        <v>71599</v>
      </c>
      <c r="K37" s="85">
        <v>82923</v>
      </c>
      <c r="L37" s="44"/>
      <c r="M37" s="28"/>
    </row>
    <row r="38" spans="1:13" ht="15">
      <c r="A38" s="13">
        <v>26</v>
      </c>
      <c r="B38" s="46" t="s">
        <v>3</v>
      </c>
      <c r="C38" s="53">
        <v>41</v>
      </c>
      <c r="D38" s="35">
        <v>8.59</v>
      </c>
      <c r="E38" s="49"/>
      <c r="F38" s="36" t="s">
        <v>35</v>
      </c>
      <c r="G38" s="46" t="s">
        <v>103</v>
      </c>
      <c r="H38" s="79">
        <f t="shared" si="2"/>
        <v>49.59</v>
      </c>
      <c r="I38" s="89">
        <v>51177</v>
      </c>
      <c r="J38" s="86">
        <v>48598</v>
      </c>
      <c r="K38" s="85">
        <v>56285</v>
      </c>
      <c r="L38" s="44"/>
      <c r="M38" s="28"/>
    </row>
    <row r="39" spans="1:13" ht="15">
      <c r="A39" s="13">
        <v>27</v>
      </c>
      <c r="B39" s="46" t="s">
        <v>4</v>
      </c>
      <c r="C39" s="53">
        <v>28.6</v>
      </c>
      <c r="D39" s="35">
        <v>6</v>
      </c>
      <c r="E39" s="49"/>
      <c r="F39" s="34" t="s">
        <v>34</v>
      </c>
      <c r="G39" s="46" t="s">
        <v>103</v>
      </c>
      <c r="H39" s="79">
        <f t="shared" si="2"/>
        <v>34.6</v>
      </c>
      <c r="I39" s="89">
        <v>35673</v>
      </c>
      <c r="J39" s="86">
        <v>33908</v>
      </c>
      <c r="K39" s="85">
        <v>39271</v>
      </c>
      <c r="L39" s="29"/>
      <c r="M39" s="28"/>
    </row>
    <row r="40" spans="1:11" ht="15">
      <c r="A40" s="13">
        <v>28</v>
      </c>
      <c r="B40" s="46" t="s">
        <v>5</v>
      </c>
      <c r="C40" s="53">
        <v>28.6</v>
      </c>
      <c r="D40" s="35">
        <v>6</v>
      </c>
      <c r="E40" s="49"/>
      <c r="F40" s="34" t="s">
        <v>34</v>
      </c>
      <c r="G40" s="46" t="s">
        <v>103</v>
      </c>
      <c r="H40" s="79">
        <f t="shared" si="2"/>
        <v>34.6</v>
      </c>
      <c r="I40" s="89">
        <v>35673</v>
      </c>
      <c r="J40" s="86">
        <v>33908</v>
      </c>
      <c r="K40" s="85">
        <v>39271</v>
      </c>
    </row>
    <row r="41" spans="1:11" ht="15">
      <c r="A41" s="13">
        <v>29</v>
      </c>
      <c r="B41" s="46" t="s">
        <v>6</v>
      </c>
      <c r="C41" s="53">
        <v>28.6</v>
      </c>
      <c r="D41" s="35">
        <v>6</v>
      </c>
      <c r="E41" s="49"/>
      <c r="F41" s="34" t="s">
        <v>34</v>
      </c>
      <c r="G41" s="46" t="s">
        <v>103</v>
      </c>
      <c r="H41" s="79">
        <f t="shared" si="2"/>
        <v>34.6</v>
      </c>
      <c r="I41" s="89">
        <v>37749</v>
      </c>
      <c r="J41" s="86">
        <v>35707</v>
      </c>
      <c r="K41" s="85">
        <v>41520</v>
      </c>
    </row>
    <row r="42" spans="1:11" ht="15">
      <c r="A42" s="13">
        <v>30</v>
      </c>
      <c r="B42" s="46" t="s">
        <v>7</v>
      </c>
      <c r="C42" s="135">
        <v>67.6</v>
      </c>
      <c r="D42" s="35">
        <v>14.17</v>
      </c>
      <c r="E42" s="49"/>
      <c r="F42" s="34" t="s">
        <v>36</v>
      </c>
      <c r="G42" s="52" t="s">
        <v>104</v>
      </c>
      <c r="H42" s="79">
        <f t="shared" si="2"/>
        <v>81.77</v>
      </c>
      <c r="I42" s="89">
        <v>84387</v>
      </c>
      <c r="J42" s="86">
        <v>80135</v>
      </c>
      <c r="K42" s="85">
        <v>92809</v>
      </c>
    </row>
    <row r="43" spans="1:11" ht="15">
      <c r="A43" s="14"/>
      <c r="B43" s="17"/>
      <c r="C43" s="18"/>
      <c r="D43" s="19"/>
      <c r="E43" s="19"/>
      <c r="F43" s="20"/>
      <c r="G43" s="20"/>
      <c r="H43" s="17"/>
      <c r="I43" s="92"/>
      <c r="J43" s="93"/>
      <c r="K43" s="92"/>
    </row>
    <row r="44" spans="1:11" ht="15">
      <c r="A44" s="1"/>
      <c r="B44" s="145" t="s">
        <v>71</v>
      </c>
      <c r="C44" s="146"/>
      <c r="D44" s="146"/>
      <c r="E44" s="146"/>
      <c r="F44" s="146"/>
      <c r="G44" s="146"/>
      <c r="H44" s="146"/>
      <c r="I44" s="146"/>
      <c r="J44" s="146"/>
      <c r="K44" s="147"/>
    </row>
    <row r="45" spans="1:11" ht="15">
      <c r="A45" s="13">
        <v>31</v>
      </c>
      <c r="B45" s="46" t="s">
        <v>8</v>
      </c>
      <c r="C45" s="53">
        <v>41.8</v>
      </c>
      <c r="D45" s="35">
        <v>8.76</v>
      </c>
      <c r="E45" s="49"/>
      <c r="F45" s="47" t="s">
        <v>35</v>
      </c>
      <c r="G45" s="46" t="s">
        <v>103</v>
      </c>
      <c r="H45" s="79">
        <f>SUM(C45:D45)</f>
        <v>50.559999999999995</v>
      </c>
      <c r="I45" s="89">
        <v>53594</v>
      </c>
      <c r="J45" s="86">
        <v>50310</v>
      </c>
      <c r="K45" s="85">
        <v>58370</v>
      </c>
    </row>
    <row r="46" spans="1:12" s="124" customFormat="1" ht="15">
      <c r="A46" s="127">
        <v>32</v>
      </c>
      <c r="B46" s="128" t="s">
        <v>9</v>
      </c>
      <c r="C46" s="129">
        <v>41.8</v>
      </c>
      <c r="D46" s="130">
        <v>8.76</v>
      </c>
      <c r="E46" s="131"/>
      <c r="F46" s="132" t="s">
        <v>35</v>
      </c>
      <c r="G46" s="128" t="s">
        <v>103</v>
      </c>
      <c r="H46" s="79">
        <f aca="true" t="shared" si="3" ref="H46:H52">SUM(C46:D46)</f>
        <v>50.559999999999995</v>
      </c>
      <c r="I46" s="89">
        <v>53594</v>
      </c>
      <c r="J46" s="86">
        <v>50310</v>
      </c>
      <c r="K46" s="85">
        <v>58370</v>
      </c>
      <c r="L46" s="133"/>
    </row>
    <row r="47" spans="1:11" ht="15">
      <c r="A47" s="13">
        <v>33</v>
      </c>
      <c r="B47" s="46" t="s">
        <v>10</v>
      </c>
      <c r="C47" s="53">
        <v>59.3</v>
      </c>
      <c r="D47" s="35">
        <v>12.43</v>
      </c>
      <c r="E47" s="49"/>
      <c r="F47" s="47" t="s">
        <v>36</v>
      </c>
      <c r="G47" s="46" t="s">
        <v>103</v>
      </c>
      <c r="H47" s="79">
        <f t="shared" si="3"/>
        <v>71.72999999999999</v>
      </c>
      <c r="I47" s="89">
        <v>76034</v>
      </c>
      <c r="J47" s="86">
        <v>72089</v>
      </c>
      <c r="K47" s="85">
        <v>83637</v>
      </c>
    </row>
    <row r="48" spans="1:11" ht="15" customHeight="1">
      <c r="A48" s="116">
        <v>34</v>
      </c>
      <c r="B48" s="117" t="s">
        <v>11</v>
      </c>
      <c r="C48" s="118">
        <v>40</v>
      </c>
      <c r="D48" s="119">
        <v>8.38</v>
      </c>
      <c r="E48" s="120"/>
      <c r="F48" s="121" t="s">
        <v>35</v>
      </c>
      <c r="G48" s="117" t="s">
        <v>103</v>
      </c>
      <c r="H48" s="136">
        <f t="shared" si="3"/>
        <v>48.38</v>
      </c>
      <c r="I48" s="158" t="s">
        <v>140</v>
      </c>
      <c r="J48" s="159"/>
      <c r="K48" s="160"/>
    </row>
    <row r="49" spans="1:11" ht="15">
      <c r="A49" s="13">
        <v>35</v>
      </c>
      <c r="B49" s="46" t="s">
        <v>12</v>
      </c>
      <c r="C49" s="53">
        <v>28.6</v>
      </c>
      <c r="D49" s="35">
        <v>6</v>
      </c>
      <c r="E49" s="49"/>
      <c r="F49" s="34" t="s">
        <v>34</v>
      </c>
      <c r="G49" s="46" t="s">
        <v>103</v>
      </c>
      <c r="H49" s="79">
        <f t="shared" si="3"/>
        <v>34.6</v>
      </c>
      <c r="I49" s="89">
        <v>36676</v>
      </c>
      <c r="J49" s="86">
        <v>34773</v>
      </c>
      <c r="K49" s="85">
        <v>40344</v>
      </c>
    </row>
    <row r="50" spans="1:11" ht="15">
      <c r="A50" s="13">
        <v>36</v>
      </c>
      <c r="B50" s="46" t="s">
        <v>13</v>
      </c>
      <c r="C50" s="53">
        <v>28.6</v>
      </c>
      <c r="D50" s="35">
        <v>6</v>
      </c>
      <c r="E50" s="49"/>
      <c r="F50" s="34" t="s">
        <v>34</v>
      </c>
      <c r="G50" s="46" t="s">
        <v>103</v>
      </c>
      <c r="H50" s="79">
        <f t="shared" si="3"/>
        <v>34.6</v>
      </c>
      <c r="I50" s="89">
        <v>36676</v>
      </c>
      <c r="J50" s="86">
        <v>34773</v>
      </c>
      <c r="K50" s="85">
        <v>40344</v>
      </c>
    </row>
    <row r="51" spans="1:11" ht="15">
      <c r="A51" s="13">
        <v>37</v>
      </c>
      <c r="B51" s="46" t="s">
        <v>14</v>
      </c>
      <c r="C51" s="53">
        <v>28.6</v>
      </c>
      <c r="D51" s="35">
        <v>6</v>
      </c>
      <c r="E51" s="49"/>
      <c r="F51" s="34" t="s">
        <v>34</v>
      </c>
      <c r="G51" s="46" t="s">
        <v>103</v>
      </c>
      <c r="H51" s="79">
        <f t="shared" si="3"/>
        <v>34.6</v>
      </c>
      <c r="I51" s="89">
        <v>36676</v>
      </c>
      <c r="J51" s="86">
        <v>34773</v>
      </c>
      <c r="K51" s="85">
        <v>40344</v>
      </c>
    </row>
    <row r="52" spans="1:11" ht="15">
      <c r="A52" s="13">
        <v>38</v>
      </c>
      <c r="B52" s="46" t="s">
        <v>105</v>
      </c>
      <c r="C52" s="135">
        <v>65.2</v>
      </c>
      <c r="D52" s="35">
        <v>13.67</v>
      </c>
      <c r="E52" s="49"/>
      <c r="F52" s="34" t="s">
        <v>36</v>
      </c>
      <c r="G52" s="52" t="s">
        <v>104</v>
      </c>
      <c r="H52" s="79">
        <f t="shared" si="3"/>
        <v>78.87</v>
      </c>
      <c r="I52" s="89">
        <v>83602</v>
      </c>
      <c r="J52" s="86">
        <v>79264</v>
      </c>
      <c r="K52" s="85">
        <v>91962</v>
      </c>
    </row>
    <row r="53" spans="1:11" ht="14.25">
      <c r="A53" s="13"/>
      <c r="B53" s="46"/>
      <c r="C53" s="53"/>
      <c r="D53" s="35"/>
      <c r="E53" s="49"/>
      <c r="F53" s="34"/>
      <c r="G53" s="52"/>
      <c r="H53" s="54"/>
      <c r="I53" s="89"/>
      <c r="J53" s="85"/>
      <c r="K53" s="85"/>
    </row>
    <row r="54" spans="1:13" ht="15">
      <c r="A54" s="1"/>
      <c r="B54" s="145" t="s">
        <v>72</v>
      </c>
      <c r="C54" s="146"/>
      <c r="D54" s="146"/>
      <c r="E54" s="146"/>
      <c r="F54" s="146"/>
      <c r="G54" s="146"/>
      <c r="H54" s="146"/>
      <c r="I54" s="146"/>
      <c r="J54" s="146"/>
      <c r="K54" s="146"/>
      <c r="L54" s="29"/>
      <c r="M54" s="29"/>
    </row>
    <row r="55" spans="1:13" ht="15">
      <c r="A55" s="13">
        <v>39</v>
      </c>
      <c r="B55" s="46" t="s">
        <v>15</v>
      </c>
      <c r="C55" s="53">
        <v>42.7</v>
      </c>
      <c r="D55" s="35">
        <v>8.95</v>
      </c>
      <c r="E55" s="49"/>
      <c r="F55" s="47" t="s">
        <v>35</v>
      </c>
      <c r="G55" s="46" t="s">
        <v>103</v>
      </c>
      <c r="H55" s="79">
        <f>SUM(C55:D55)</f>
        <v>51.650000000000006</v>
      </c>
      <c r="I55" s="89">
        <v>56195</v>
      </c>
      <c r="J55" s="86">
        <v>52674</v>
      </c>
      <c r="K55" s="85">
        <v>61825</v>
      </c>
      <c r="L55" s="29"/>
      <c r="M55" s="29"/>
    </row>
    <row r="56" spans="1:13" s="124" customFormat="1" ht="15">
      <c r="A56" s="127">
        <v>40</v>
      </c>
      <c r="B56" s="128" t="s">
        <v>16</v>
      </c>
      <c r="C56" s="129">
        <v>42.7</v>
      </c>
      <c r="D56" s="130">
        <v>8.95</v>
      </c>
      <c r="E56" s="131"/>
      <c r="F56" s="132" t="s">
        <v>35</v>
      </c>
      <c r="G56" s="128" t="s">
        <v>103</v>
      </c>
      <c r="H56" s="79">
        <f aca="true" t="shared" si="4" ref="H56:H62">SUM(C56:D56)</f>
        <v>51.650000000000006</v>
      </c>
      <c r="I56" s="89">
        <v>56195</v>
      </c>
      <c r="J56" s="86">
        <v>52674</v>
      </c>
      <c r="K56" s="85">
        <v>61825</v>
      </c>
      <c r="L56" s="133"/>
      <c r="M56" s="134"/>
    </row>
    <row r="57" spans="1:13" ht="15">
      <c r="A57" s="116">
        <v>41</v>
      </c>
      <c r="B57" s="117" t="s">
        <v>17</v>
      </c>
      <c r="C57" s="118">
        <v>60.2</v>
      </c>
      <c r="D57" s="119">
        <v>12.62</v>
      </c>
      <c r="E57" s="120"/>
      <c r="F57" s="123" t="s">
        <v>36</v>
      </c>
      <c r="G57" s="117" t="s">
        <v>103</v>
      </c>
      <c r="H57" s="136">
        <f t="shared" si="4"/>
        <v>72.82000000000001</v>
      </c>
      <c r="I57" s="181" t="s">
        <v>144</v>
      </c>
      <c r="J57" s="182"/>
      <c r="K57" s="183"/>
      <c r="L57" s="125"/>
      <c r="M57" s="29"/>
    </row>
    <row r="58" spans="1:13" ht="15">
      <c r="A58" s="116">
        <v>42</v>
      </c>
      <c r="B58" s="117" t="s">
        <v>18</v>
      </c>
      <c r="C58" s="118">
        <v>40.9</v>
      </c>
      <c r="D58" s="119">
        <v>8.57</v>
      </c>
      <c r="E58" s="120"/>
      <c r="F58" s="121" t="s">
        <v>35</v>
      </c>
      <c r="G58" s="117" t="s">
        <v>103</v>
      </c>
      <c r="H58" s="136">
        <f t="shared" si="4"/>
        <v>49.47</v>
      </c>
      <c r="I58" s="181" t="s">
        <v>144</v>
      </c>
      <c r="J58" s="182"/>
      <c r="K58" s="183"/>
      <c r="L58" s="125"/>
      <c r="M58" s="29"/>
    </row>
    <row r="59" spans="1:13" ht="15">
      <c r="A59" s="13">
        <v>43</v>
      </c>
      <c r="B59" s="46" t="s">
        <v>19</v>
      </c>
      <c r="C59" s="53">
        <v>28.6</v>
      </c>
      <c r="D59" s="35">
        <v>6</v>
      </c>
      <c r="E59" s="49"/>
      <c r="F59" s="34" t="s">
        <v>34</v>
      </c>
      <c r="G59" s="46" t="s">
        <v>103</v>
      </c>
      <c r="H59" s="79">
        <f t="shared" si="4"/>
        <v>34.6</v>
      </c>
      <c r="I59" s="89">
        <v>37645</v>
      </c>
      <c r="J59" s="86">
        <v>35638</v>
      </c>
      <c r="K59" s="85">
        <v>41451</v>
      </c>
      <c r="L59" s="29"/>
      <c r="M59" s="29"/>
    </row>
    <row r="60" spans="1:13" ht="15">
      <c r="A60" s="13">
        <v>44</v>
      </c>
      <c r="B60" s="46" t="s">
        <v>20</v>
      </c>
      <c r="C60" s="53">
        <v>28.6</v>
      </c>
      <c r="D60" s="35">
        <v>6</v>
      </c>
      <c r="E60" s="49"/>
      <c r="F60" s="34" t="s">
        <v>34</v>
      </c>
      <c r="G60" s="46" t="s">
        <v>103</v>
      </c>
      <c r="H60" s="79">
        <f t="shared" si="4"/>
        <v>34.6</v>
      </c>
      <c r="I60" s="89">
        <v>37645</v>
      </c>
      <c r="J60" s="86">
        <v>35638</v>
      </c>
      <c r="K60" s="85">
        <v>41451</v>
      </c>
      <c r="L60" s="29"/>
      <c r="M60" s="29"/>
    </row>
    <row r="61" spans="1:13" ht="15">
      <c r="A61" s="13">
        <v>45</v>
      </c>
      <c r="B61" s="46" t="s">
        <v>106</v>
      </c>
      <c r="C61" s="53">
        <v>28.6</v>
      </c>
      <c r="D61" s="35">
        <v>6</v>
      </c>
      <c r="E61" s="49"/>
      <c r="F61" s="34" t="s">
        <v>34</v>
      </c>
      <c r="G61" s="46" t="s">
        <v>103</v>
      </c>
      <c r="H61" s="79">
        <f t="shared" si="4"/>
        <v>34.6</v>
      </c>
      <c r="I61" s="89">
        <v>37645</v>
      </c>
      <c r="J61" s="86">
        <v>35638</v>
      </c>
      <c r="K61" s="85">
        <v>41451</v>
      </c>
      <c r="L61" s="29"/>
      <c r="M61" s="29"/>
    </row>
    <row r="62" spans="1:13" ht="15">
      <c r="A62" s="13">
        <v>46</v>
      </c>
      <c r="B62" s="46" t="s">
        <v>107</v>
      </c>
      <c r="C62" s="135">
        <v>65.2</v>
      </c>
      <c r="D62" s="35">
        <v>13.67</v>
      </c>
      <c r="E62" s="49"/>
      <c r="F62" s="34" t="s">
        <v>36</v>
      </c>
      <c r="G62" s="46" t="s">
        <v>104</v>
      </c>
      <c r="H62" s="79">
        <f t="shared" si="4"/>
        <v>78.87</v>
      </c>
      <c r="I62" s="89">
        <v>85180</v>
      </c>
      <c r="J62" s="86">
        <v>81236</v>
      </c>
      <c r="K62" s="85">
        <v>94486</v>
      </c>
      <c r="L62" s="29"/>
      <c r="M62" s="29"/>
    </row>
    <row r="63" spans="1:13" ht="14.25">
      <c r="A63" s="55"/>
      <c r="B63" s="56"/>
      <c r="C63" s="51"/>
      <c r="D63" s="57"/>
      <c r="E63" s="58"/>
      <c r="F63" s="59"/>
      <c r="G63" s="56"/>
      <c r="H63" s="60"/>
      <c r="I63" s="94"/>
      <c r="J63" s="95"/>
      <c r="K63" s="95"/>
      <c r="L63" s="29"/>
      <c r="M63" s="29"/>
    </row>
    <row r="64" spans="1:11" ht="15.75" thickBot="1">
      <c r="A64" s="66"/>
      <c r="B64" s="186" t="s">
        <v>119</v>
      </c>
      <c r="C64" s="187"/>
      <c r="D64" s="187"/>
      <c r="E64" s="187"/>
      <c r="F64" s="187"/>
      <c r="G64" s="187"/>
      <c r="H64" s="187"/>
      <c r="I64" s="187"/>
      <c r="J64" s="187"/>
      <c r="K64" s="188"/>
    </row>
    <row r="65" spans="1:12" ht="15">
      <c r="A65" s="68">
        <v>47</v>
      </c>
      <c r="B65" s="69" t="s">
        <v>112</v>
      </c>
      <c r="C65" s="70">
        <v>84.4</v>
      </c>
      <c r="D65" s="71">
        <v>17.69</v>
      </c>
      <c r="E65" s="72">
        <v>60</v>
      </c>
      <c r="F65" s="73" t="s">
        <v>36</v>
      </c>
      <c r="G65" s="69" t="s">
        <v>103</v>
      </c>
      <c r="H65" s="80">
        <v>102.09</v>
      </c>
      <c r="I65" s="96">
        <v>142008</v>
      </c>
      <c r="J65" s="97">
        <v>132717</v>
      </c>
      <c r="K65" s="104">
        <v>156198</v>
      </c>
      <c r="L65" s="75"/>
    </row>
    <row r="66" spans="1:12" ht="15" thickBot="1">
      <c r="A66" s="81"/>
      <c r="B66" s="192" t="s">
        <v>120</v>
      </c>
      <c r="C66" s="193"/>
      <c r="D66" s="82"/>
      <c r="E66" s="82"/>
      <c r="F66" s="82"/>
      <c r="G66" s="82"/>
      <c r="H66" s="82"/>
      <c r="I66" s="98"/>
      <c r="J66" s="98"/>
      <c r="K66" s="98"/>
      <c r="L66" s="75"/>
    </row>
    <row r="67" spans="1:12" ht="15">
      <c r="A67" s="68">
        <v>48</v>
      </c>
      <c r="B67" s="69" t="s">
        <v>113</v>
      </c>
      <c r="C67" s="70">
        <v>105.2</v>
      </c>
      <c r="D67" s="71">
        <v>22.05</v>
      </c>
      <c r="E67" s="72">
        <v>60</v>
      </c>
      <c r="F67" s="73" t="s">
        <v>134</v>
      </c>
      <c r="G67" s="69" t="s">
        <v>103</v>
      </c>
      <c r="H67" s="79">
        <f>SUM(C67:D67)</f>
        <v>127.25</v>
      </c>
      <c r="I67" s="106">
        <v>177005</v>
      </c>
      <c r="J67" s="86">
        <v>165425</v>
      </c>
      <c r="K67" s="107">
        <v>194693</v>
      </c>
      <c r="L67" s="75"/>
    </row>
    <row r="68" spans="1:12" ht="15" thickBot="1">
      <c r="A68" s="81"/>
      <c r="B68" s="192" t="s">
        <v>120</v>
      </c>
      <c r="C68" s="193"/>
      <c r="D68" s="82"/>
      <c r="E68" s="82"/>
      <c r="F68" s="82"/>
      <c r="G68" s="82"/>
      <c r="H68" s="82"/>
      <c r="I68" s="98"/>
      <c r="J68" s="98"/>
      <c r="K68" s="98"/>
      <c r="L68" s="75"/>
    </row>
    <row r="69" spans="1:12" ht="15">
      <c r="A69" s="68">
        <v>49</v>
      </c>
      <c r="B69" s="69" t="s">
        <v>114</v>
      </c>
      <c r="C69" s="70">
        <v>85.8</v>
      </c>
      <c r="D69" s="71">
        <v>17.99</v>
      </c>
      <c r="E69" s="72">
        <v>60</v>
      </c>
      <c r="F69" s="73" t="s">
        <v>36</v>
      </c>
      <c r="G69" s="69" t="s">
        <v>103</v>
      </c>
      <c r="H69" s="79">
        <f>SUM(C69:D69)</f>
        <v>103.78999999999999</v>
      </c>
      <c r="I69" s="106">
        <v>111055</v>
      </c>
      <c r="J69" s="86">
        <v>103790</v>
      </c>
      <c r="K69" s="107">
        <v>122161</v>
      </c>
      <c r="L69" s="75"/>
    </row>
    <row r="70" spans="1:12" ht="15" thickBot="1">
      <c r="A70" s="81"/>
      <c r="B70" s="192" t="s">
        <v>120</v>
      </c>
      <c r="C70" s="193"/>
      <c r="D70" s="82"/>
      <c r="E70" s="82"/>
      <c r="F70" s="82"/>
      <c r="G70" s="82"/>
      <c r="H70" s="82"/>
      <c r="I70" s="98"/>
      <c r="J70" s="98"/>
      <c r="K70" s="98"/>
      <c r="L70" s="75"/>
    </row>
    <row r="71" spans="1:12" ht="15">
      <c r="A71" s="68">
        <v>50</v>
      </c>
      <c r="B71" s="69" t="s">
        <v>115</v>
      </c>
      <c r="C71" s="70">
        <v>65.2</v>
      </c>
      <c r="D71" s="71">
        <v>13.67</v>
      </c>
      <c r="E71" s="72">
        <v>60</v>
      </c>
      <c r="F71" s="74" t="s">
        <v>36</v>
      </c>
      <c r="G71" s="69" t="s">
        <v>104</v>
      </c>
      <c r="H71" s="79">
        <f>SUM(C71:D71)</f>
        <v>78.87</v>
      </c>
      <c r="I71" s="106">
        <v>92830</v>
      </c>
      <c r="J71" s="86">
        <v>76757</v>
      </c>
      <c r="K71" s="107">
        <v>102137</v>
      </c>
      <c r="L71" s="75"/>
    </row>
    <row r="72" spans="1:12" ht="15.75" thickBot="1">
      <c r="A72" s="81"/>
      <c r="B72" s="192" t="s">
        <v>120</v>
      </c>
      <c r="C72" s="193"/>
      <c r="D72" s="82"/>
      <c r="E72" s="82"/>
      <c r="F72" s="82"/>
      <c r="G72" s="82"/>
      <c r="H72" s="82"/>
      <c r="I72" s="98"/>
      <c r="J72" s="99"/>
      <c r="K72" s="98"/>
      <c r="L72" s="75"/>
    </row>
    <row r="74" spans="1:11" ht="31.5" customHeight="1" thickBot="1">
      <c r="A74" s="162" t="s">
        <v>108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4"/>
    </row>
    <row r="75" spans="1:12" ht="15">
      <c r="A75" s="13"/>
      <c r="B75" s="185" t="s">
        <v>67</v>
      </c>
      <c r="C75" s="185"/>
      <c r="D75" s="185"/>
      <c r="E75" s="185"/>
      <c r="F75" s="185"/>
      <c r="G75" s="185"/>
      <c r="H75" s="185"/>
      <c r="I75" s="185"/>
      <c r="J75" s="185"/>
      <c r="K75" s="185"/>
      <c r="L75" s="41"/>
    </row>
    <row r="76" spans="1:12" ht="15">
      <c r="A76" s="13">
        <v>1</v>
      </c>
      <c r="B76" s="46" t="s">
        <v>109</v>
      </c>
      <c r="C76" s="49">
        <v>38.4</v>
      </c>
      <c r="D76" s="35">
        <v>8.05</v>
      </c>
      <c r="E76" s="49">
        <v>12</v>
      </c>
      <c r="F76" s="47" t="s">
        <v>35</v>
      </c>
      <c r="G76" s="46" t="s">
        <v>38</v>
      </c>
      <c r="H76" s="61">
        <f>SUM(C76:D76:E76)</f>
        <v>58.45</v>
      </c>
      <c r="I76" s="85">
        <v>55060</v>
      </c>
      <c r="J76" s="86">
        <v>51436</v>
      </c>
      <c r="K76" s="85">
        <v>60554</v>
      </c>
      <c r="L76" s="42"/>
    </row>
    <row r="77" spans="1:11" ht="15">
      <c r="A77" s="13">
        <v>2</v>
      </c>
      <c r="B77" s="46" t="s">
        <v>110</v>
      </c>
      <c r="C77" s="49">
        <v>38.4</v>
      </c>
      <c r="D77" s="35">
        <v>8.05</v>
      </c>
      <c r="E77" s="49">
        <v>12</v>
      </c>
      <c r="F77" s="47" t="s">
        <v>35</v>
      </c>
      <c r="G77" s="46" t="s">
        <v>38</v>
      </c>
      <c r="H77" s="61">
        <f>SUM(C77:D77:E77)</f>
        <v>58.45</v>
      </c>
      <c r="I77" s="85">
        <v>55060</v>
      </c>
      <c r="J77" s="86">
        <v>51436</v>
      </c>
      <c r="K77" s="85">
        <v>60554</v>
      </c>
    </row>
    <row r="78" spans="1:11" ht="15">
      <c r="A78" s="13">
        <v>3</v>
      </c>
      <c r="B78" s="46" t="s">
        <v>111</v>
      </c>
      <c r="C78" s="49">
        <v>55.9</v>
      </c>
      <c r="D78" s="35">
        <v>11.72</v>
      </c>
      <c r="E78" s="49">
        <v>12</v>
      </c>
      <c r="F78" s="47" t="s">
        <v>36</v>
      </c>
      <c r="G78" s="46" t="s">
        <v>38</v>
      </c>
      <c r="H78" s="61">
        <f>SUM(C78:D78:E78)</f>
        <v>79.62</v>
      </c>
      <c r="I78" s="85">
        <v>75002</v>
      </c>
      <c r="J78" s="86">
        <v>70066</v>
      </c>
      <c r="K78" s="85">
        <v>82486</v>
      </c>
    </row>
    <row r="79" spans="1:11" ht="15">
      <c r="A79" s="13"/>
      <c r="B79" s="15"/>
      <c r="C79" s="16"/>
      <c r="D79" s="21"/>
      <c r="E79" s="21"/>
      <c r="F79" s="15"/>
      <c r="G79" s="15"/>
      <c r="H79" s="22"/>
      <c r="I79" s="87"/>
      <c r="J79" s="88"/>
      <c r="K79" s="87"/>
    </row>
    <row r="80" spans="1:11" ht="15">
      <c r="A80" s="13"/>
      <c r="B80" s="145" t="s">
        <v>68</v>
      </c>
      <c r="C80" s="146"/>
      <c r="D80" s="146"/>
      <c r="E80" s="146"/>
      <c r="F80" s="146"/>
      <c r="G80" s="146"/>
      <c r="H80" s="146"/>
      <c r="I80" s="146"/>
      <c r="J80" s="146"/>
      <c r="K80" s="147"/>
    </row>
    <row r="81" spans="1:11" ht="15">
      <c r="A81" s="13">
        <v>4</v>
      </c>
      <c r="B81" s="46" t="s">
        <v>39</v>
      </c>
      <c r="C81" s="53">
        <v>42.9</v>
      </c>
      <c r="D81" s="35">
        <v>8.99</v>
      </c>
      <c r="E81" s="49"/>
      <c r="F81" s="47" t="s">
        <v>35</v>
      </c>
      <c r="G81" s="46" t="s">
        <v>38</v>
      </c>
      <c r="H81" s="79">
        <f>SUM(C81:D81)</f>
        <v>51.89</v>
      </c>
      <c r="I81" s="85">
        <v>50230</v>
      </c>
      <c r="J81" s="86">
        <v>46960</v>
      </c>
      <c r="K81" s="85">
        <v>55263</v>
      </c>
    </row>
    <row r="82" spans="1:12" ht="15">
      <c r="A82" s="13">
        <v>5</v>
      </c>
      <c r="B82" s="46" t="s">
        <v>40</v>
      </c>
      <c r="C82" s="53">
        <v>42.9</v>
      </c>
      <c r="D82" s="35">
        <v>8.99</v>
      </c>
      <c r="E82" s="49"/>
      <c r="F82" s="47" t="s">
        <v>35</v>
      </c>
      <c r="G82" s="46" t="s">
        <v>38</v>
      </c>
      <c r="H82" s="79">
        <f>SUM(C82:D82)</f>
        <v>51.89</v>
      </c>
      <c r="I82" s="85">
        <v>50230</v>
      </c>
      <c r="J82" s="86">
        <v>46960</v>
      </c>
      <c r="K82" s="85">
        <v>55263</v>
      </c>
      <c r="L82" s="43"/>
    </row>
    <row r="83" spans="1:12" ht="15">
      <c r="A83" s="13">
        <v>6</v>
      </c>
      <c r="B83" s="46" t="s">
        <v>41</v>
      </c>
      <c r="C83" s="53">
        <v>60.4</v>
      </c>
      <c r="D83" s="35">
        <v>12.66</v>
      </c>
      <c r="E83" s="49"/>
      <c r="F83" s="47" t="s">
        <v>36</v>
      </c>
      <c r="G83" s="46" t="s">
        <v>38</v>
      </c>
      <c r="H83" s="79">
        <f>SUM(C83:D83)</f>
        <v>73.06</v>
      </c>
      <c r="I83" s="89">
        <v>75398</v>
      </c>
      <c r="J83" s="86">
        <v>71599</v>
      </c>
      <c r="K83" s="85">
        <v>82923</v>
      </c>
      <c r="L83" s="43"/>
    </row>
    <row r="84" spans="1:12" ht="15">
      <c r="A84" s="13">
        <v>7</v>
      </c>
      <c r="B84" s="46" t="s">
        <v>42</v>
      </c>
      <c r="C84" s="53">
        <v>41</v>
      </c>
      <c r="D84" s="35">
        <v>8.59</v>
      </c>
      <c r="E84" s="49"/>
      <c r="F84" s="36" t="s">
        <v>35</v>
      </c>
      <c r="G84" s="52" t="s">
        <v>37</v>
      </c>
      <c r="H84" s="79">
        <f>SUM(C84:D84)</f>
        <v>49.59</v>
      </c>
      <c r="I84" s="89">
        <v>51177</v>
      </c>
      <c r="J84" s="86">
        <v>48598</v>
      </c>
      <c r="K84" s="85">
        <v>56285</v>
      </c>
      <c r="L84" s="41"/>
    </row>
    <row r="85" spans="1:12" ht="15" customHeight="1">
      <c r="A85" s="116">
        <v>8</v>
      </c>
      <c r="B85" s="117" t="s">
        <v>43</v>
      </c>
      <c r="C85" s="118">
        <v>26.4</v>
      </c>
      <c r="D85" s="119">
        <v>5.53</v>
      </c>
      <c r="E85" s="120">
        <v>4.3</v>
      </c>
      <c r="F85" s="121" t="s">
        <v>34</v>
      </c>
      <c r="G85" s="122" t="s">
        <v>37</v>
      </c>
      <c r="H85" s="136">
        <f>SUM(C85:D85:E85)</f>
        <v>36.23</v>
      </c>
      <c r="I85" s="181" t="s">
        <v>140</v>
      </c>
      <c r="J85" s="182"/>
      <c r="K85" s="183"/>
      <c r="L85" s="43"/>
    </row>
    <row r="86" spans="1:12" ht="15">
      <c r="A86" s="13">
        <v>9</v>
      </c>
      <c r="B86" s="46" t="s">
        <v>44</v>
      </c>
      <c r="C86" s="53">
        <v>26.4</v>
      </c>
      <c r="D86" s="35">
        <v>5.53</v>
      </c>
      <c r="E86" s="131">
        <v>4.3</v>
      </c>
      <c r="F86" s="34" t="s">
        <v>34</v>
      </c>
      <c r="G86" s="52" t="s">
        <v>37</v>
      </c>
      <c r="H86" s="79">
        <f>SUM(C86:D86:E86)</f>
        <v>36.23</v>
      </c>
      <c r="I86" s="85">
        <v>34129</v>
      </c>
      <c r="J86" s="86">
        <v>31882</v>
      </c>
      <c r="K86" s="85">
        <v>37534</v>
      </c>
      <c r="L86" s="43"/>
    </row>
    <row r="87" spans="1:11" ht="15">
      <c r="A87" s="13">
        <v>10</v>
      </c>
      <c r="B87" s="46" t="s">
        <v>45</v>
      </c>
      <c r="C87" s="53">
        <v>26.4</v>
      </c>
      <c r="D87" s="35">
        <v>5.53</v>
      </c>
      <c r="E87" s="131">
        <v>4.3</v>
      </c>
      <c r="F87" s="34" t="s">
        <v>34</v>
      </c>
      <c r="G87" s="52" t="s">
        <v>37</v>
      </c>
      <c r="H87" s="79">
        <f>SUM(C87:D87:E87)</f>
        <v>36.23</v>
      </c>
      <c r="I87" s="85">
        <v>34129</v>
      </c>
      <c r="J87" s="86">
        <v>31882</v>
      </c>
      <c r="K87" s="85">
        <v>37534</v>
      </c>
    </row>
    <row r="88" spans="1:11" ht="15">
      <c r="A88" s="13"/>
      <c r="B88" s="15"/>
      <c r="C88" s="23"/>
      <c r="D88" s="23"/>
      <c r="E88" s="23"/>
      <c r="F88" s="15"/>
      <c r="G88" s="15"/>
      <c r="H88" s="22"/>
      <c r="I88" s="87"/>
      <c r="J88" s="88"/>
      <c r="K88" s="87"/>
    </row>
    <row r="89" spans="1:11" ht="15">
      <c r="A89" s="13"/>
      <c r="B89" s="154" t="s">
        <v>69</v>
      </c>
      <c r="C89" s="146"/>
      <c r="D89" s="146"/>
      <c r="E89" s="146"/>
      <c r="F89" s="146"/>
      <c r="G89" s="146"/>
      <c r="H89" s="146"/>
      <c r="I89" s="146"/>
      <c r="J89" s="146"/>
      <c r="K89" s="147"/>
    </row>
    <row r="90" spans="1:12" ht="15">
      <c r="A90" s="1">
        <v>11</v>
      </c>
      <c r="B90" s="46" t="s">
        <v>46</v>
      </c>
      <c r="C90" s="53">
        <v>45.1</v>
      </c>
      <c r="D90" s="35">
        <v>9.45</v>
      </c>
      <c r="E90" s="49"/>
      <c r="F90" s="47" t="s">
        <v>35</v>
      </c>
      <c r="G90" s="46" t="s">
        <v>103</v>
      </c>
      <c r="H90" s="79">
        <f>SUM(C90:D90)</f>
        <v>54.55</v>
      </c>
      <c r="I90" s="89">
        <v>51604</v>
      </c>
      <c r="J90" s="86">
        <v>49368</v>
      </c>
      <c r="K90" s="85">
        <v>56786</v>
      </c>
      <c r="L90" s="29"/>
    </row>
    <row r="91" spans="1:12" ht="15">
      <c r="A91" s="1">
        <v>12</v>
      </c>
      <c r="B91" s="46" t="s">
        <v>47</v>
      </c>
      <c r="C91" s="53">
        <v>45.1</v>
      </c>
      <c r="D91" s="35">
        <v>9.45</v>
      </c>
      <c r="E91" s="49"/>
      <c r="F91" s="47" t="s">
        <v>35</v>
      </c>
      <c r="G91" s="46" t="s">
        <v>103</v>
      </c>
      <c r="H91" s="79">
        <f aca="true" t="shared" si="5" ref="H91:H97">SUM(C91:D91)</f>
        <v>54.55</v>
      </c>
      <c r="I91" s="89">
        <v>51604</v>
      </c>
      <c r="J91" s="86">
        <v>49368</v>
      </c>
      <c r="K91" s="85">
        <v>56786</v>
      </c>
      <c r="L91" s="41"/>
    </row>
    <row r="92" spans="1:12" ht="15">
      <c r="A92" s="1">
        <v>13</v>
      </c>
      <c r="B92" s="46" t="s">
        <v>48</v>
      </c>
      <c r="C92" s="53">
        <v>62.6</v>
      </c>
      <c r="D92" s="35">
        <v>13.12</v>
      </c>
      <c r="E92" s="49"/>
      <c r="F92" s="47" t="s">
        <v>36</v>
      </c>
      <c r="G92" s="46" t="s">
        <v>103</v>
      </c>
      <c r="H92" s="79">
        <f t="shared" si="5"/>
        <v>75.72</v>
      </c>
      <c r="I92" s="89">
        <v>71631</v>
      </c>
      <c r="J92" s="86">
        <v>68527</v>
      </c>
      <c r="K92" s="85">
        <v>78825</v>
      </c>
      <c r="L92" s="42"/>
    </row>
    <row r="93" spans="1:12" ht="15">
      <c r="A93" s="1">
        <v>14</v>
      </c>
      <c r="B93" s="46" t="s">
        <v>49</v>
      </c>
      <c r="C93" s="53">
        <v>41</v>
      </c>
      <c r="D93" s="35">
        <v>8.59</v>
      </c>
      <c r="E93" s="49"/>
      <c r="F93" s="36" t="s">
        <v>35</v>
      </c>
      <c r="G93" s="52" t="s">
        <v>37</v>
      </c>
      <c r="H93" s="79">
        <f t="shared" si="5"/>
        <v>49.59</v>
      </c>
      <c r="I93" s="89">
        <v>51177</v>
      </c>
      <c r="J93" s="86">
        <v>48598</v>
      </c>
      <c r="K93" s="85">
        <v>56285</v>
      </c>
      <c r="L93" s="43"/>
    </row>
    <row r="94" spans="1:11" ht="15">
      <c r="A94" s="1">
        <v>15</v>
      </c>
      <c r="B94" s="46" t="s">
        <v>50</v>
      </c>
      <c r="C94" s="53">
        <v>28.6</v>
      </c>
      <c r="D94" s="35">
        <v>6</v>
      </c>
      <c r="E94" s="49"/>
      <c r="F94" s="34" t="s">
        <v>34</v>
      </c>
      <c r="G94" s="52" t="s">
        <v>37</v>
      </c>
      <c r="H94" s="79">
        <f t="shared" si="5"/>
        <v>34.6</v>
      </c>
      <c r="I94" s="89">
        <v>36676</v>
      </c>
      <c r="J94" s="86">
        <v>34773</v>
      </c>
      <c r="K94" s="85">
        <v>40344</v>
      </c>
    </row>
    <row r="95" spans="1:11" ht="15">
      <c r="A95" s="1">
        <v>16</v>
      </c>
      <c r="B95" s="46" t="s">
        <v>51</v>
      </c>
      <c r="C95" s="53">
        <v>28.6</v>
      </c>
      <c r="D95" s="35">
        <v>6</v>
      </c>
      <c r="E95" s="49"/>
      <c r="F95" s="34" t="s">
        <v>34</v>
      </c>
      <c r="G95" s="52" t="s">
        <v>37</v>
      </c>
      <c r="H95" s="79">
        <f t="shared" si="5"/>
        <v>34.6</v>
      </c>
      <c r="I95" s="89">
        <v>36676</v>
      </c>
      <c r="J95" s="86">
        <v>34773</v>
      </c>
      <c r="K95" s="85">
        <v>40344</v>
      </c>
    </row>
    <row r="96" spans="1:12" ht="15">
      <c r="A96" s="1">
        <v>17</v>
      </c>
      <c r="B96" s="46" t="s">
        <v>52</v>
      </c>
      <c r="C96" s="53">
        <v>28.6</v>
      </c>
      <c r="D96" s="35">
        <v>6</v>
      </c>
      <c r="E96" s="49"/>
      <c r="F96" s="34" t="s">
        <v>34</v>
      </c>
      <c r="G96" s="52" t="s">
        <v>37</v>
      </c>
      <c r="H96" s="79">
        <f t="shared" si="5"/>
        <v>34.6</v>
      </c>
      <c r="I96" s="89">
        <v>36676</v>
      </c>
      <c r="J96" s="86">
        <v>34773</v>
      </c>
      <c r="K96" s="85">
        <v>40344</v>
      </c>
      <c r="L96" s="28"/>
    </row>
    <row r="97" spans="1:12" ht="15">
      <c r="A97" s="1">
        <v>18</v>
      </c>
      <c r="B97" s="46" t="s">
        <v>116</v>
      </c>
      <c r="C97" s="135">
        <v>64.3</v>
      </c>
      <c r="D97" s="35">
        <v>13.48</v>
      </c>
      <c r="E97" s="35"/>
      <c r="F97" s="34" t="s">
        <v>36</v>
      </c>
      <c r="G97" s="64" t="s">
        <v>104</v>
      </c>
      <c r="H97" s="79">
        <f t="shared" si="5"/>
        <v>77.78</v>
      </c>
      <c r="I97" s="89">
        <v>71402</v>
      </c>
      <c r="J97" s="86">
        <v>68446</v>
      </c>
      <c r="K97" s="85">
        <v>78480</v>
      </c>
      <c r="L97" s="29"/>
    </row>
    <row r="98" spans="1:12" ht="15">
      <c r="A98" s="37"/>
      <c r="B98" s="37"/>
      <c r="C98" s="38"/>
      <c r="D98" s="38"/>
      <c r="E98" s="38"/>
      <c r="F98" s="37"/>
      <c r="G98" s="65"/>
      <c r="H98" s="38"/>
      <c r="I98" s="100"/>
      <c r="J98" s="101"/>
      <c r="K98" s="100"/>
      <c r="L98" s="41"/>
    </row>
    <row r="99" spans="1:12" ht="15">
      <c r="A99" s="13"/>
      <c r="B99" s="154" t="s">
        <v>70</v>
      </c>
      <c r="C99" s="146"/>
      <c r="D99" s="146"/>
      <c r="E99" s="146"/>
      <c r="F99" s="146"/>
      <c r="G99" s="146"/>
      <c r="H99" s="146"/>
      <c r="I99" s="146"/>
      <c r="J99" s="146"/>
      <c r="K99" s="147"/>
      <c r="L99" s="42"/>
    </row>
    <row r="100" spans="1:12" ht="15">
      <c r="A100" s="1">
        <v>19</v>
      </c>
      <c r="B100" s="46" t="s">
        <v>53</v>
      </c>
      <c r="C100" s="53">
        <v>42.9</v>
      </c>
      <c r="D100" s="35">
        <v>8.99</v>
      </c>
      <c r="E100" s="49"/>
      <c r="F100" s="47" t="s">
        <v>35</v>
      </c>
      <c r="G100" s="46" t="s">
        <v>103</v>
      </c>
      <c r="H100" s="79">
        <f>SUM(C100:D100)</f>
        <v>51.89</v>
      </c>
      <c r="I100" s="89">
        <v>53550</v>
      </c>
      <c r="J100" s="86">
        <v>50852</v>
      </c>
      <c r="K100" s="85">
        <v>58895</v>
      </c>
      <c r="L100" s="29"/>
    </row>
    <row r="101" spans="1:11" ht="15">
      <c r="A101" s="1">
        <v>20</v>
      </c>
      <c r="B101" s="46" t="s">
        <v>54</v>
      </c>
      <c r="C101" s="53">
        <v>42.9</v>
      </c>
      <c r="D101" s="35">
        <v>8.99</v>
      </c>
      <c r="E101" s="49"/>
      <c r="F101" s="47" t="s">
        <v>35</v>
      </c>
      <c r="G101" s="46" t="s">
        <v>103</v>
      </c>
      <c r="H101" s="79">
        <f aca="true" t="shared" si="6" ref="H101:H107">SUM(C101:D101)</f>
        <v>51.89</v>
      </c>
      <c r="I101" s="89">
        <v>53550</v>
      </c>
      <c r="J101" s="86">
        <v>50852</v>
      </c>
      <c r="K101" s="85">
        <v>58895</v>
      </c>
    </row>
    <row r="102" spans="1:11" ht="15">
      <c r="A102" s="1">
        <v>21</v>
      </c>
      <c r="B102" s="46" t="s">
        <v>55</v>
      </c>
      <c r="C102" s="53">
        <v>60.4</v>
      </c>
      <c r="D102" s="35">
        <v>12.66</v>
      </c>
      <c r="E102" s="49"/>
      <c r="F102" s="47" t="s">
        <v>36</v>
      </c>
      <c r="G102" s="46" t="s">
        <v>103</v>
      </c>
      <c r="H102" s="79">
        <f t="shared" si="6"/>
        <v>73.06</v>
      </c>
      <c r="I102" s="89">
        <v>75398</v>
      </c>
      <c r="J102" s="86">
        <v>71599</v>
      </c>
      <c r="K102" s="85">
        <v>82923</v>
      </c>
    </row>
    <row r="103" spans="1:11" ht="15">
      <c r="A103" s="1">
        <v>22</v>
      </c>
      <c r="B103" s="46" t="s">
        <v>56</v>
      </c>
      <c r="C103" s="53">
        <v>41</v>
      </c>
      <c r="D103" s="35">
        <v>8.59</v>
      </c>
      <c r="E103" s="49"/>
      <c r="F103" s="36" t="s">
        <v>35</v>
      </c>
      <c r="G103" s="52" t="s">
        <v>104</v>
      </c>
      <c r="H103" s="79">
        <f t="shared" si="6"/>
        <v>49.59</v>
      </c>
      <c r="I103" s="89">
        <v>46912</v>
      </c>
      <c r="J103" s="86">
        <v>44879</v>
      </c>
      <c r="K103" s="85">
        <v>51623</v>
      </c>
    </row>
    <row r="104" spans="1:11" ht="15">
      <c r="A104" s="1">
        <v>23</v>
      </c>
      <c r="B104" s="46" t="s">
        <v>57</v>
      </c>
      <c r="C104" s="53">
        <v>28.6</v>
      </c>
      <c r="D104" s="35">
        <v>6</v>
      </c>
      <c r="E104" s="49"/>
      <c r="F104" s="34" t="s">
        <v>34</v>
      </c>
      <c r="G104" s="52" t="s">
        <v>37</v>
      </c>
      <c r="H104" s="79">
        <f t="shared" si="6"/>
        <v>34.6</v>
      </c>
      <c r="I104" s="89">
        <v>31763</v>
      </c>
      <c r="J104" s="86">
        <v>30448</v>
      </c>
      <c r="K104" s="85">
        <v>34911</v>
      </c>
    </row>
    <row r="105" spans="1:11" ht="15">
      <c r="A105" s="1">
        <v>24</v>
      </c>
      <c r="B105" s="46" t="s">
        <v>58</v>
      </c>
      <c r="C105" s="53">
        <v>28.6</v>
      </c>
      <c r="D105" s="35">
        <v>6</v>
      </c>
      <c r="E105" s="49"/>
      <c r="F105" s="34" t="s">
        <v>34</v>
      </c>
      <c r="G105" s="52" t="s">
        <v>37</v>
      </c>
      <c r="H105" s="79">
        <f t="shared" si="6"/>
        <v>34.6</v>
      </c>
      <c r="I105" s="89">
        <v>31763</v>
      </c>
      <c r="J105" s="86">
        <v>30448</v>
      </c>
      <c r="K105" s="85">
        <v>34911</v>
      </c>
    </row>
    <row r="106" spans="1:12" ht="15">
      <c r="A106" s="1">
        <v>25</v>
      </c>
      <c r="B106" s="46" t="s">
        <v>117</v>
      </c>
      <c r="C106" s="53">
        <v>28.6</v>
      </c>
      <c r="D106" s="35">
        <v>6</v>
      </c>
      <c r="E106" s="49"/>
      <c r="F106" s="34" t="s">
        <v>34</v>
      </c>
      <c r="G106" s="52" t="s">
        <v>37</v>
      </c>
      <c r="H106" s="79">
        <f t="shared" si="6"/>
        <v>34.6</v>
      </c>
      <c r="I106" s="89">
        <v>31763</v>
      </c>
      <c r="J106" s="86">
        <v>30448</v>
      </c>
      <c r="K106" s="85">
        <v>34911</v>
      </c>
      <c r="L106" s="39"/>
    </row>
    <row r="107" spans="1:11" ht="15">
      <c r="A107" s="1">
        <v>26</v>
      </c>
      <c r="B107" s="46" t="s">
        <v>118</v>
      </c>
      <c r="C107" s="53">
        <v>67.6</v>
      </c>
      <c r="D107" s="35">
        <v>14.17</v>
      </c>
      <c r="E107" s="35"/>
      <c r="F107" s="34" t="s">
        <v>36</v>
      </c>
      <c r="G107" s="64" t="s">
        <v>104</v>
      </c>
      <c r="H107" s="79">
        <f t="shared" si="6"/>
        <v>81.77</v>
      </c>
      <c r="I107" s="89">
        <v>84387</v>
      </c>
      <c r="J107" s="86">
        <v>80135</v>
      </c>
      <c r="K107" s="85">
        <v>92809</v>
      </c>
    </row>
    <row r="108" spans="1:11" ht="14.25">
      <c r="A108" s="1"/>
      <c r="B108" s="62"/>
      <c r="C108" s="76"/>
      <c r="D108" s="38"/>
      <c r="E108" s="38"/>
      <c r="F108" s="37"/>
      <c r="G108" s="77"/>
      <c r="H108" s="67"/>
      <c r="I108" s="102"/>
      <c r="J108" s="103"/>
      <c r="K108" s="103"/>
    </row>
    <row r="109" spans="1:11" ht="15">
      <c r="A109" s="13"/>
      <c r="B109" s="154" t="s">
        <v>71</v>
      </c>
      <c r="C109" s="146"/>
      <c r="D109" s="146"/>
      <c r="E109" s="146"/>
      <c r="F109" s="146"/>
      <c r="G109" s="146"/>
      <c r="H109" s="146"/>
      <c r="I109" s="146"/>
      <c r="J109" s="146"/>
      <c r="K109" s="147"/>
    </row>
    <row r="110" spans="1:11" ht="15">
      <c r="A110" s="1">
        <v>27</v>
      </c>
      <c r="B110" s="46" t="s">
        <v>59</v>
      </c>
      <c r="C110" s="53">
        <v>41.8</v>
      </c>
      <c r="D110" s="35">
        <v>8.76</v>
      </c>
      <c r="E110" s="49"/>
      <c r="F110" s="47" t="s">
        <v>35</v>
      </c>
      <c r="G110" s="46" t="s">
        <v>103</v>
      </c>
      <c r="H110" s="79">
        <f>SUM(C110:D110)</f>
        <v>50.559999999999995</v>
      </c>
      <c r="I110" s="89">
        <v>53594</v>
      </c>
      <c r="J110" s="86">
        <v>50813</v>
      </c>
      <c r="K110" s="85">
        <v>58370</v>
      </c>
    </row>
    <row r="111" spans="1:12" ht="15">
      <c r="A111" s="126">
        <v>28</v>
      </c>
      <c r="B111" s="117" t="s">
        <v>60</v>
      </c>
      <c r="C111" s="118">
        <v>41.8</v>
      </c>
      <c r="D111" s="119">
        <v>8.76</v>
      </c>
      <c r="E111" s="120"/>
      <c r="F111" s="123" t="s">
        <v>35</v>
      </c>
      <c r="G111" s="117" t="s">
        <v>103</v>
      </c>
      <c r="H111" s="136">
        <f aca="true" t="shared" si="7" ref="H111:H117">SUM(C111:D111)</f>
        <v>50.559999999999995</v>
      </c>
      <c r="I111" s="181" t="s">
        <v>144</v>
      </c>
      <c r="J111" s="182"/>
      <c r="K111" s="183"/>
      <c r="L111" s="133"/>
    </row>
    <row r="112" spans="1:11" ht="15">
      <c r="A112" s="1">
        <v>29</v>
      </c>
      <c r="B112" s="46" t="s">
        <v>61</v>
      </c>
      <c r="C112" s="53">
        <v>59.3</v>
      </c>
      <c r="D112" s="35">
        <v>12.43</v>
      </c>
      <c r="E112" s="49"/>
      <c r="F112" s="47" t="s">
        <v>36</v>
      </c>
      <c r="G112" s="46" t="s">
        <v>103</v>
      </c>
      <c r="H112" s="79">
        <f t="shared" si="7"/>
        <v>71.72999999999999</v>
      </c>
      <c r="I112" s="89">
        <v>76034</v>
      </c>
      <c r="J112" s="86">
        <v>72089</v>
      </c>
      <c r="K112" s="85">
        <v>83637</v>
      </c>
    </row>
    <row r="113" spans="1:11" ht="15">
      <c r="A113" s="1">
        <v>30</v>
      </c>
      <c r="B113" s="46" t="s">
        <v>62</v>
      </c>
      <c r="C113" s="53">
        <v>40</v>
      </c>
      <c r="D113" s="35">
        <v>8.38</v>
      </c>
      <c r="E113" s="49"/>
      <c r="F113" s="36" t="s">
        <v>35</v>
      </c>
      <c r="G113" s="52" t="s">
        <v>104</v>
      </c>
      <c r="H113" s="79">
        <f t="shared" si="7"/>
        <v>48.38</v>
      </c>
      <c r="I113" s="89">
        <v>47171</v>
      </c>
      <c r="J113" s="86">
        <v>44993</v>
      </c>
      <c r="K113" s="85">
        <v>51863</v>
      </c>
    </row>
    <row r="114" spans="1:11" ht="15">
      <c r="A114" s="1">
        <v>31</v>
      </c>
      <c r="B114" s="46" t="s">
        <v>121</v>
      </c>
      <c r="C114" s="53">
        <v>28.6</v>
      </c>
      <c r="D114" s="35">
        <v>6</v>
      </c>
      <c r="E114" s="49"/>
      <c r="F114" s="34" t="s">
        <v>34</v>
      </c>
      <c r="G114" s="52" t="s">
        <v>37</v>
      </c>
      <c r="H114" s="79">
        <f t="shared" si="7"/>
        <v>34.6</v>
      </c>
      <c r="I114" s="89">
        <v>32732</v>
      </c>
      <c r="J114" s="86">
        <v>31313</v>
      </c>
      <c r="K114" s="85">
        <v>36019</v>
      </c>
    </row>
    <row r="115" spans="1:11" ht="15">
      <c r="A115" s="1">
        <v>32</v>
      </c>
      <c r="B115" s="46" t="s">
        <v>122</v>
      </c>
      <c r="C115" s="53">
        <v>28.6</v>
      </c>
      <c r="D115" s="35">
        <v>6</v>
      </c>
      <c r="E115" s="49"/>
      <c r="F115" s="34" t="s">
        <v>34</v>
      </c>
      <c r="G115" s="52" t="s">
        <v>37</v>
      </c>
      <c r="H115" s="79">
        <f t="shared" si="7"/>
        <v>34.6</v>
      </c>
      <c r="I115" s="89">
        <v>32732</v>
      </c>
      <c r="J115" s="86">
        <v>31313</v>
      </c>
      <c r="K115" s="85">
        <v>36019</v>
      </c>
    </row>
    <row r="116" spans="1:11" ht="15">
      <c r="A116" s="1">
        <v>33</v>
      </c>
      <c r="B116" s="46" t="s">
        <v>123</v>
      </c>
      <c r="C116" s="53">
        <v>28.6</v>
      </c>
      <c r="D116" s="35">
        <v>6</v>
      </c>
      <c r="E116" s="49"/>
      <c r="F116" s="34" t="s">
        <v>34</v>
      </c>
      <c r="G116" s="52" t="s">
        <v>37</v>
      </c>
      <c r="H116" s="79">
        <f t="shared" si="7"/>
        <v>34.6</v>
      </c>
      <c r="I116" s="89">
        <v>32732</v>
      </c>
      <c r="J116" s="86">
        <v>31313</v>
      </c>
      <c r="K116" s="85">
        <v>36019</v>
      </c>
    </row>
    <row r="117" spans="1:11" ht="15">
      <c r="A117" s="1">
        <v>34</v>
      </c>
      <c r="B117" s="46" t="s">
        <v>124</v>
      </c>
      <c r="C117" s="53">
        <v>65.2</v>
      </c>
      <c r="D117" s="35">
        <v>13.67</v>
      </c>
      <c r="E117" s="35"/>
      <c r="F117" s="34" t="s">
        <v>36</v>
      </c>
      <c r="G117" s="64" t="s">
        <v>104</v>
      </c>
      <c r="H117" s="79">
        <f t="shared" si="7"/>
        <v>78.87</v>
      </c>
      <c r="I117" s="89">
        <v>77293</v>
      </c>
      <c r="J117" s="86">
        <v>73743</v>
      </c>
      <c r="K117" s="85">
        <v>85023</v>
      </c>
    </row>
    <row r="118" spans="1:11" ht="14.25">
      <c r="A118" s="1"/>
      <c r="B118" s="62"/>
      <c r="C118" s="76"/>
      <c r="D118" s="38"/>
      <c r="E118" s="38"/>
      <c r="F118" s="37"/>
      <c r="G118" s="64"/>
      <c r="H118" s="67"/>
      <c r="I118" s="102"/>
      <c r="J118" s="103"/>
      <c r="K118" s="103"/>
    </row>
    <row r="119" spans="1:11" ht="15">
      <c r="A119" s="13"/>
      <c r="B119" s="154" t="s">
        <v>72</v>
      </c>
      <c r="C119" s="146"/>
      <c r="D119" s="146"/>
      <c r="E119" s="146"/>
      <c r="F119" s="146"/>
      <c r="G119" s="146"/>
      <c r="H119" s="146"/>
      <c r="I119" s="146"/>
      <c r="J119" s="146"/>
      <c r="K119" s="147"/>
    </row>
    <row r="120" spans="1:11" ht="15">
      <c r="A120" s="1">
        <v>35</v>
      </c>
      <c r="B120" s="46" t="s">
        <v>63</v>
      </c>
      <c r="C120" s="53">
        <v>42.7</v>
      </c>
      <c r="D120" s="35">
        <v>8.95</v>
      </c>
      <c r="E120" s="49"/>
      <c r="F120" s="47" t="s">
        <v>35</v>
      </c>
      <c r="G120" s="46" t="s">
        <v>103</v>
      </c>
      <c r="H120" s="79">
        <f>SUM(C120:D120)</f>
        <v>51.650000000000006</v>
      </c>
      <c r="I120" s="89">
        <v>56247</v>
      </c>
      <c r="J120" s="86">
        <v>53200</v>
      </c>
      <c r="K120" s="85">
        <v>61825</v>
      </c>
    </row>
    <row r="121" spans="1:12" ht="15">
      <c r="A121" s="126">
        <v>36</v>
      </c>
      <c r="B121" s="117" t="s">
        <v>64</v>
      </c>
      <c r="C121" s="118">
        <v>42.7</v>
      </c>
      <c r="D121" s="119">
        <v>8.95</v>
      </c>
      <c r="E121" s="120"/>
      <c r="F121" s="123" t="s">
        <v>35</v>
      </c>
      <c r="G121" s="117" t="s">
        <v>103</v>
      </c>
      <c r="H121" s="136">
        <f aca="true" t="shared" si="8" ref="H121:H127">SUM(C121:D121)</f>
        <v>51.650000000000006</v>
      </c>
      <c r="I121" s="181" t="s">
        <v>144</v>
      </c>
      <c r="J121" s="182"/>
      <c r="K121" s="183"/>
      <c r="L121" s="133"/>
    </row>
    <row r="122" spans="1:11" ht="15">
      <c r="A122" s="1">
        <v>37</v>
      </c>
      <c r="B122" s="46" t="s">
        <v>65</v>
      </c>
      <c r="C122" s="53">
        <v>60.2</v>
      </c>
      <c r="D122" s="35">
        <v>12.62</v>
      </c>
      <c r="E122" s="49"/>
      <c r="F122" s="47" t="s">
        <v>36</v>
      </c>
      <c r="G122" s="46" t="s">
        <v>103</v>
      </c>
      <c r="H122" s="79">
        <f t="shared" si="8"/>
        <v>72.82000000000001</v>
      </c>
      <c r="I122" s="89">
        <v>79301</v>
      </c>
      <c r="J122" s="86">
        <v>75005</v>
      </c>
      <c r="K122" s="85">
        <v>87166</v>
      </c>
    </row>
    <row r="123" spans="1:11" ht="15">
      <c r="A123" s="1">
        <v>38</v>
      </c>
      <c r="B123" s="46" t="s">
        <v>125</v>
      </c>
      <c r="C123" s="53">
        <v>40.9</v>
      </c>
      <c r="D123" s="35">
        <v>8.57</v>
      </c>
      <c r="E123" s="49"/>
      <c r="F123" s="36" t="s">
        <v>35</v>
      </c>
      <c r="G123" s="52" t="s">
        <v>104</v>
      </c>
      <c r="H123" s="79">
        <f t="shared" si="8"/>
        <v>49.47</v>
      </c>
      <c r="I123" s="89">
        <v>49618</v>
      </c>
      <c r="J123" s="86">
        <v>47244</v>
      </c>
      <c r="K123" s="85">
        <v>54565</v>
      </c>
    </row>
    <row r="124" spans="1:11" ht="15">
      <c r="A124" s="1">
        <v>39</v>
      </c>
      <c r="B124" s="46" t="s">
        <v>126</v>
      </c>
      <c r="C124" s="53">
        <v>28.6</v>
      </c>
      <c r="D124" s="35">
        <v>6</v>
      </c>
      <c r="E124" s="49"/>
      <c r="F124" s="34" t="s">
        <v>34</v>
      </c>
      <c r="G124" s="52" t="s">
        <v>37</v>
      </c>
      <c r="H124" s="79">
        <f t="shared" si="8"/>
        <v>34.6</v>
      </c>
      <c r="I124" s="89">
        <v>33735</v>
      </c>
      <c r="J124" s="86">
        <v>32178</v>
      </c>
      <c r="K124" s="85">
        <v>37091</v>
      </c>
    </row>
    <row r="125" spans="1:11" ht="15">
      <c r="A125" s="1">
        <v>40</v>
      </c>
      <c r="B125" s="46" t="s">
        <v>127</v>
      </c>
      <c r="C125" s="53">
        <v>28.6</v>
      </c>
      <c r="D125" s="35">
        <v>6</v>
      </c>
      <c r="E125" s="49"/>
      <c r="F125" s="34" t="s">
        <v>34</v>
      </c>
      <c r="G125" s="52" t="s">
        <v>37</v>
      </c>
      <c r="H125" s="79">
        <f t="shared" si="8"/>
        <v>34.6</v>
      </c>
      <c r="I125" s="89">
        <v>33735</v>
      </c>
      <c r="J125" s="86">
        <v>32178</v>
      </c>
      <c r="K125" s="85">
        <v>37091</v>
      </c>
    </row>
    <row r="126" spans="1:11" ht="15">
      <c r="A126" s="1">
        <v>41</v>
      </c>
      <c r="B126" s="46" t="s">
        <v>128</v>
      </c>
      <c r="C126" s="53">
        <v>28.6</v>
      </c>
      <c r="D126" s="35">
        <v>6</v>
      </c>
      <c r="E126" s="49"/>
      <c r="F126" s="34" t="s">
        <v>34</v>
      </c>
      <c r="G126" s="52" t="s">
        <v>37</v>
      </c>
      <c r="H126" s="79">
        <f t="shared" si="8"/>
        <v>34.6</v>
      </c>
      <c r="I126" s="89">
        <v>33735</v>
      </c>
      <c r="J126" s="86">
        <v>32178</v>
      </c>
      <c r="K126" s="85">
        <v>37091</v>
      </c>
    </row>
    <row r="127" spans="1:11" ht="15">
      <c r="A127" s="1">
        <v>42</v>
      </c>
      <c r="B127" s="46" t="s">
        <v>129</v>
      </c>
      <c r="C127" s="53">
        <v>65.2</v>
      </c>
      <c r="D127" s="35">
        <v>13.67</v>
      </c>
      <c r="E127" s="35"/>
      <c r="F127" s="34" t="s">
        <v>36</v>
      </c>
      <c r="G127" s="64" t="s">
        <v>104</v>
      </c>
      <c r="H127" s="79">
        <f t="shared" si="8"/>
        <v>78.87</v>
      </c>
      <c r="I127" s="89">
        <v>80921</v>
      </c>
      <c r="J127" s="86">
        <v>76898</v>
      </c>
      <c r="K127" s="85">
        <v>88965</v>
      </c>
    </row>
    <row r="128" spans="1:11" ht="14.25">
      <c r="A128" s="1"/>
      <c r="B128" s="62"/>
      <c r="C128" s="76"/>
      <c r="D128" s="38"/>
      <c r="E128" s="38"/>
      <c r="F128" s="37"/>
      <c r="G128" s="78"/>
      <c r="H128" s="67"/>
      <c r="I128" s="102"/>
      <c r="J128" s="103"/>
      <c r="K128" s="103"/>
    </row>
    <row r="129" spans="1:11" ht="15.75" thickBot="1">
      <c r="A129" s="14"/>
      <c r="B129" s="186" t="s">
        <v>119</v>
      </c>
      <c r="C129" s="187"/>
      <c r="D129" s="187"/>
      <c r="E129" s="187"/>
      <c r="F129" s="187"/>
      <c r="G129" s="187"/>
      <c r="H129" s="187"/>
      <c r="I129" s="187"/>
      <c r="J129" s="187"/>
      <c r="K129" s="188"/>
    </row>
    <row r="130" spans="1:11" ht="15">
      <c r="A130" s="68">
        <v>43</v>
      </c>
      <c r="B130" s="69" t="s">
        <v>130</v>
      </c>
      <c r="C130" s="70">
        <v>84.4</v>
      </c>
      <c r="D130" s="71">
        <v>17.69</v>
      </c>
      <c r="E130" s="72"/>
      <c r="F130" s="47" t="s">
        <v>36</v>
      </c>
      <c r="G130" s="69" t="s">
        <v>103</v>
      </c>
      <c r="H130" s="80">
        <f>SUM(C130:D130)</f>
        <v>102.09</v>
      </c>
      <c r="I130" s="96">
        <v>142008</v>
      </c>
      <c r="J130" s="97">
        <v>132717</v>
      </c>
      <c r="K130" s="104">
        <v>156198</v>
      </c>
    </row>
    <row r="131" spans="1:11" ht="15" thickBot="1">
      <c r="A131" s="81"/>
      <c r="B131" s="192" t="s">
        <v>120</v>
      </c>
      <c r="C131" s="193"/>
      <c r="D131" s="82"/>
      <c r="E131" s="82"/>
      <c r="F131" s="82"/>
      <c r="G131" s="82"/>
      <c r="H131" s="82"/>
      <c r="I131" s="98"/>
      <c r="J131" s="98"/>
      <c r="K131" s="105"/>
    </row>
    <row r="132" spans="1:11" ht="15">
      <c r="A132" s="1">
        <v>44</v>
      </c>
      <c r="B132" s="46" t="s">
        <v>131</v>
      </c>
      <c r="C132" s="63">
        <v>105.2</v>
      </c>
      <c r="D132" s="35">
        <v>22.05</v>
      </c>
      <c r="E132" s="49"/>
      <c r="F132" s="47" t="s">
        <v>134</v>
      </c>
      <c r="G132" s="46" t="s">
        <v>103</v>
      </c>
      <c r="H132" s="79">
        <f>SUM(C132:D132)</f>
        <v>127.25</v>
      </c>
      <c r="I132" s="106">
        <v>177005</v>
      </c>
      <c r="J132" s="86">
        <v>165425</v>
      </c>
      <c r="K132" s="107">
        <v>194693</v>
      </c>
    </row>
    <row r="133" spans="1:11" ht="15" thickBot="1">
      <c r="A133" s="81"/>
      <c r="B133" s="192" t="s">
        <v>120</v>
      </c>
      <c r="C133" s="193"/>
      <c r="D133" s="82"/>
      <c r="E133" s="82"/>
      <c r="F133" s="82"/>
      <c r="G133" s="82"/>
      <c r="H133" s="82"/>
      <c r="I133" s="98"/>
      <c r="J133" s="98"/>
      <c r="K133" s="105"/>
    </row>
    <row r="134" spans="1:11" ht="15">
      <c r="A134" s="1">
        <v>45</v>
      </c>
      <c r="B134" s="46" t="s">
        <v>132</v>
      </c>
      <c r="C134" s="63">
        <v>85.8</v>
      </c>
      <c r="D134" s="35">
        <v>17.99</v>
      </c>
      <c r="E134" s="49"/>
      <c r="F134" s="47" t="s">
        <v>36</v>
      </c>
      <c r="G134" s="46" t="s">
        <v>103</v>
      </c>
      <c r="H134" s="79">
        <f>SUM(C134:D134)</f>
        <v>103.78999999999999</v>
      </c>
      <c r="I134" s="106">
        <v>111055</v>
      </c>
      <c r="J134" s="86">
        <v>103790</v>
      </c>
      <c r="K134" s="107">
        <v>122161</v>
      </c>
    </row>
    <row r="135" spans="1:11" ht="15" thickBot="1">
      <c r="A135" s="81"/>
      <c r="B135" s="192" t="s">
        <v>120</v>
      </c>
      <c r="C135" s="193"/>
      <c r="D135" s="82"/>
      <c r="E135" s="82"/>
      <c r="F135" s="82"/>
      <c r="G135" s="82"/>
      <c r="H135" s="82"/>
      <c r="I135" s="98"/>
      <c r="J135" s="98"/>
      <c r="K135" s="105"/>
    </row>
    <row r="136" spans="1:11" ht="15">
      <c r="A136" s="1">
        <v>46</v>
      </c>
      <c r="B136" s="46" t="s">
        <v>133</v>
      </c>
      <c r="C136" s="63">
        <v>65.2</v>
      </c>
      <c r="D136" s="35">
        <v>13.67</v>
      </c>
      <c r="E136" s="49"/>
      <c r="F136" s="36" t="s">
        <v>36</v>
      </c>
      <c r="G136" s="52" t="s">
        <v>104</v>
      </c>
      <c r="H136" s="79">
        <f>SUM(C136:D136)</f>
        <v>78.87</v>
      </c>
      <c r="I136" s="106">
        <v>92830</v>
      </c>
      <c r="J136" s="86">
        <v>76757</v>
      </c>
      <c r="K136" s="107">
        <v>102137</v>
      </c>
    </row>
    <row r="137" spans="1:11" ht="15" thickBot="1">
      <c r="A137" s="81"/>
      <c r="B137" s="192" t="s">
        <v>120</v>
      </c>
      <c r="C137" s="193"/>
      <c r="D137" s="82"/>
      <c r="E137" s="82"/>
      <c r="F137" s="82"/>
      <c r="G137" s="82"/>
      <c r="H137" s="82"/>
      <c r="I137" s="98"/>
      <c r="J137" s="98"/>
      <c r="K137" s="105"/>
    </row>
    <row r="138" spans="1:11" ht="14.25">
      <c r="A138" s="198"/>
      <c r="B138" s="199"/>
      <c r="C138" s="199"/>
      <c r="D138" s="199"/>
      <c r="E138" s="199"/>
      <c r="F138" s="199"/>
      <c r="G138" s="199"/>
      <c r="H138" s="199"/>
      <c r="I138" s="199"/>
      <c r="J138" s="199"/>
      <c r="K138" s="200"/>
    </row>
    <row r="139" spans="1:12" ht="41.25" customHeight="1">
      <c r="A139" s="171" t="s">
        <v>96</v>
      </c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33"/>
    </row>
    <row r="140" spans="1:12" ht="24.75" customHeight="1">
      <c r="A140" s="33"/>
      <c r="B140" s="168" t="s">
        <v>142</v>
      </c>
      <c r="C140" s="169"/>
      <c r="D140" s="170"/>
      <c r="E140" s="172" t="s">
        <v>141</v>
      </c>
      <c r="F140" s="173"/>
      <c r="G140" s="174"/>
      <c r="H140" s="165" t="s">
        <v>95</v>
      </c>
      <c r="I140" s="166"/>
      <c r="J140" s="166"/>
      <c r="K140" s="167"/>
      <c r="L140" s="33"/>
    </row>
    <row r="141" spans="1:12" ht="12.75">
      <c r="A141" s="33"/>
      <c r="B141" s="32"/>
      <c r="C141" s="30"/>
      <c r="D141" s="27"/>
      <c r="E141" s="178"/>
      <c r="F141" s="179"/>
      <c r="G141" s="180"/>
      <c r="H141" s="7"/>
      <c r="I141" s="108"/>
      <c r="J141" s="108"/>
      <c r="K141" s="109"/>
      <c r="L141" s="33"/>
    </row>
    <row r="142" spans="1:12" ht="12.75">
      <c r="A142" s="33"/>
      <c r="B142" s="115" t="s">
        <v>135</v>
      </c>
      <c r="C142" s="4"/>
      <c r="D142" s="5"/>
      <c r="E142" s="201" t="s">
        <v>21</v>
      </c>
      <c r="F142" s="202"/>
      <c r="G142" s="203"/>
      <c r="H142" s="6" t="s">
        <v>21</v>
      </c>
      <c r="I142" s="108"/>
      <c r="J142" s="110"/>
      <c r="K142" s="109"/>
      <c r="L142" s="33"/>
    </row>
    <row r="143" spans="1:12" ht="12.75">
      <c r="A143" s="33"/>
      <c r="B143" s="115" t="s">
        <v>136</v>
      </c>
      <c r="C143" s="4"/>
      <c r="D143" s="5"/>
      <c r="E143" s="175" t="s">
        <v>143</v>
      </c>
      <c r="F143" s="176"/>
      <c r="G143" s="177"/>
      <c r="H143" s="12" t="s">
        <v>23</v>
      </c>
      <c r="I143" s="108"/>
      <c r="J143" s="110"/>
      <c r="K143" s="109"/>
      <c r="L143" s="33"/>
    </row>
    <row r="144" spans="1:12" ht="12.75">
      <c r="A144" s="33"/>
      <c r="B144" s="115" t="s">
        <v>137</v>
      </c>
      <c r="C144" s="4"/>
      <c r="D144" s="5"/>
      <c r="E144" s="201" t="s">
        <v>22</v>
      </c>
      <c r="F144" s="202"/>
      <c r="G144" s="203"/>
      <c r="H144" s="6" t="s">
        <v>24</v>
      </c>
      <c r="I144" s="108"/>
      <c r="J144" s="110"/>
      <c r="K144" s="109"/>
      <c r="L144" s="33"/>
    </row>
    <row r="145" spans="1:12" ht="12.75">
      <c r="A145" s="33"/>
      <c r="B145" s="115" t="s">
        <v>138</v>
      </c>
      <c r="C145" s="4"/>
      <c r="D145" s="5"/>
      <c r="E145" s="124"/>
      <c r="F145" s="124"/>
      <c r="G145" s="124"/>
      <c r="H145" s="6" t="s">
        <v>25</v>
      </c>
      <c r="I145" s="108"/>
      <c r="J145" s="110"/>
      <c r="K145" s="109"/>
      <c r="L145" s="33"/>
    </row>
    <row r="146" spans="1:12" ht="12.75">
      <c r="A146" s="33"/>
      <c r="B146" s="115" t="s">
        <v>139</v>
      </c>
      <c r="C146" s="4"/>
      <c r="D146" s="5"/>
      <c r="E146" s="195"/>
      <c r="F146" s="196"/>
      <c r="G146" s="197"/>
      <c r="H146" s="6" t="s">
        <v>26</v>
      </c>
      <c r="I146" s="108"/>
      <c r="J146" s="110"/>
      <c r="K146" s="109"/>
      <c r="L146" s="33"/>
    </row>
    <row r="147" spans="1:12" ht="12.75">
      <c r="A147" s="33"/>
      <c r="B147" s="9"/>
      <c r="C147" s="10"/>
      <c r="D147" s="11"/>
      <c r="E147" s="10"/>
      <c r="F147" s="10"/>
      <c r="G147" s="11"/>
      <c r="H147" s="31" t="s">
        <v>27</v>
      </c>
      <c r="I147" s="111"/>
      <c r="J147" s="112"/>
      <c r="K147" s="113"/>
      <c r="L147" s="33"/>
    </row>
    <row r="148" spans="1:12" ht="12.75">
      <c r="A148" s="33"/>
      <c r="B148" s="33"/>
      <c r="C148" s="33"/>
      <c r="D148" s="33"/>
      <c r="E148" s="33"/>
      <c r="F148" s="33"/>
      <c r="G148" s="33"/>
      <c r="H148" s="8"/>
      <c r="I148" s="110"/>
      <c r="J148" s="110"/>
      <c r="K148" s="110"/>
      <c r="L148" s="33"/>
    </row>
    <row r="149" spans="1:12" ht="27.75" customHeight="1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6" ht="12.75" customHeight="1"/>
  </sheetData>
  <sheetProtection/>
  <mergeCells count="53">
    <mergeCell ref="E144:G144"/>
    <mergeCell ref="I57:K57"/>
    <mergeCell ref="I58:K58"/>
    <mergeCell ref="B72:C72"/>
    <mergeCell ref="B80:K80"/>
    <mergeCell ref="B137:C137"/>
    <mergeCell ref="I85:K85"/>
    <mergeCell ref="I111:K111"/>
    <mergeCell ref="B70:C70"/>
    <mergeCell ref="E146:G146"/>
    <mergeCell ref="A138:K138"/>
    <mergeCell ref="B131:C131"/>
    <mergeCell ref="B133:C133"/>
    <mergeCell ref="B135:C135"/>
    <mergeCell ref="B99:K99"/>
    <mergeCell ref="B109:K109"/>
    <mergeCell ref="E142:G142"/>
    <mergeCell ref="B119:K119"/>
    <mergeCell ref="B129:K129"/>
    <mergeCell ref="F1:G1"/>
    <mergeCell ref="B54:K54"/>
    <mergeCell ref="B75:K75"/>
    <mergeCell ref="B64:K64"/>
    <mergeCell ref="G2:G3"/>
    <mergeCell ref="B44:K44"/>
    <mergeCell ref="H2:H3"/>
    <mergeCell ref="B66:C66"/>
    <mergeCell ref="K2:K3"/>
    <mergeCell ref="B68:C68"/>
    <mergeCell ref="A149:L149"/>
    <mergeCell ref="A74:K74"/>
    <mergeCell ref="H140:K140"/>
    <mergeCell ref="B140:D140"/>
    <mergeCell ref="A139:K139"/>
    <mergeCell ref="E140:G140"/>
    <mergeCell ref="E143:G143"/>
    <mergeCell ref="E141:G141"/>
    <mergeCell ref="I121:K121"/>
    <mergeCell ref="B89:K89"/>
    <mergeCell ref="B24:K24"/>
    <mergeCell ref="B4:K5"/>
    <mergeCell ref="B6:K6"/>
    <mergeCell ref="I48:K48"/>
    <mergeCell ref="B34:K34"/>
    <mergeCell ref="B15:K15"/>
    <mergeCell ref="A2:A3"/>
    <mergeCell ref="B2:B3"/>
    <mergeCell ref="C2:C3"/>
    <mergeCell ref="D2:D3"/>
    <mergeCell ref="I2:I3"/>
    <mergeCell ref="J2:J3"/>
    <mergeCell ref="E2:E3"/>
    <mergeCell ref="F2:F3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x</cp:lastModifiedBy>
  <cp:lastPrinted>2014-05-27T11:26:50Z</cp:lastPrinted>
  <dcterms:created xsi:type="dcterms:W3CDTF">2012-09-21T19:25:53Z</dcterms:created>
  <dcterms:modified xsi:type="dcterms:W3CDTF">2014-10-02T10:15:43Z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