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<sst xmlns="http://schemas.openxmlformats.org/spreadsheetml/2006/main" count="80" uniqueCount="25">
  <si>
    <t>Секция</t>
  </si>
  <si>
    <t>Этаж</t>
  </si>
  <si>
    <t>1 спальный</t>
  </si>
  <si>
    <t>Вид</t>
  </si>
  <si>
    <t>бассейн</t>
  </si>
  <si>
    <t>жилая площадь</t>
  </si>
  <si>
    <t>общие части</t>
  </si>
  <si>
    <t>общая площадь</t>
  </si>
  <si>
    <t>V</t>
  </si>
  <si>
    <t>Состояние</t>
  </si>
  <si>
    <t>Тип апартамента</t>
  </si>
  <si>
    <t>свободен</t>
  </si>
  <si>
    <t>к.к. Солнечный Берег</t>
  </si>
  <si>
    <r>
      <t xml:space="preserve">Комплекс </t>
    </r>
    <r>
      <rPr>
        <b/>
        <i/>
        <sz val="20"/>
        <rFont val="Bradley Hand ITC"/>
        <family val="4"/>
      </rPr>
      <t>СИЙ ГРЕЙС</t>
    </r>
  </si>
  <si>
    <t>ап. №</t>
  </si>
  <si>
    <t>двор</t>
  </si>
  <si>
    <t>Цена/м2</t>
  </si>
  <si>
    <t>Цена в Евро</t>
  </si>
  <si>
    <t>море/бассейн/парк</t>
  </si>
  <si>
    <t>A</t>
  </si>
  <si>
    <t>улица</t>
  </si>
  <si>
    <t>АПАРТАМЕНТЫ ПОЛНОСТЬЮ МЕБЛИРОВАНЫ!!!</t>
  </si>
  <si>
    <t>открытая тераса</t>
  </si>
  <si>
    <t>ЦЕНА</t>
  </si>
  <si>
    <t>продан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</si>
</sst>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%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  <numFmt numFmtId="184" formatCode="#,##0\ [$€-1]"/>
    <numFmt numFmtId="185" formatCode="[$-402]dd\ mmmm\ yyyy\ &quot;г.&quot;"/>
    <numFmt numFmtId="186" formatCode="#,##0.00\ [$€-1]"/>
    <numFmt numFmtId="187" formatCode="_ * #,##0.00_)\ [$€-1]_ ;_ * \(#,##0.00\)\ [$€-1]_ ;_ * &quot;-&quot;??_)\ [$€-1]_ ;_ @_ "/>
    <numFmt numFmtId="188" formatCode="#,##0\ [$€-1];[Red]\-#,##0\ [$€-1]"/>
  </numFmts>
  <fonts count="62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5"/>
      <name val="Arial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6"/>
      <name val="Bradley Hand ITC"/>
      <family val="4"/>
    </font>
    <font>
      <b/>
      <i/>
      <sz val="20"/>
      <name val="Bradley Hand ITC"/>
      <family val="4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5"/>
      <color indexed="10"/>
      <name val="Arial"/>
      <family val="2"/>
    </font>
    <font>
      <sz val="15"/>
      <color indexed="10"/>
      <name val="Calibri"/>
      <family val="2"/>
    </font>
    <font>
      <b/>
      <sz val="18"/>
      <color indexed="10"/>
      <name val="Calibri"/>
      <family val="2"/>
    </font>
    <font>
      <b/>
      <sz val="15"/>
      <color indexed="10"/>
      <name val="Arial"/>
      <family val="2"/>
    </font>
    <font>
      <sz val="16"/>
      <color indexed="10"/>
      <name val="Arial"/>
      <family val="2"/>
    </font>
    <font>
      <b/>
      <sz val="18"/>
      <color indexed="10"/>
      <name val="Cambria"/>
      <family val="1"/>
    </font>
    <font>
      <b/>
      <sz val="20"/>
      <color indexed="10"/>
      <name val="Calibri"/>
      <family val="2"/>
    </font>
    <font>
      <b/>
      <sz val="1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sz val="15"/>
      <color rgb="FFFF0000"/>
      <name val="Arial"/>
      <family val="2"/>
    </font>
    <font>
      <sz val="15"/>
      <color rgb="FFFF0000"/>
      <name val="Calibri"/>
      <family val="2"/>
    </font>
    <font>
      <b/>
      <sz val="18"/>
      <color rgb="FFFF0000"/>
      <name val="Calibri"/>
      <family val="2"/>
    </font>
    <font>
      <b/>
      <sz val="15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Calibri"/>
      <family val="2"/>
    </font>
    <font>
      <b/>
      <sz val="15"/>
      <color rgb="FFFF0000"/>
      <name val="Calibri"/>
      <family val="2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53" fillId="0" borderId="10" xfId="0" applyNumberFormat="1" applyFont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184" fontId="5" fillId="33" borderId="13" xfId="0" applyNumberFormat="1" applyFont="1" applyFill="1" applyBorder="1" applyAlignment="1">
      <alignment horizontal="center" vertical="center"/>
    </xf>
    <xf numFmtId="183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184" fontId="4" fillId="33" borderId="16" xfId="0" applyNumberFormat="1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4" fontId="55" fillId="0" borderId="0" xfId="0" applyNumberFormat="1" applyFont="1" applyFill="1" applyBorder="1" applyAlignment="1">
      <alignment horizontal="center" vertical="center" wrapText="1"/>
    </xf>
    <xf numFmtId="183" fontId="56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57" fillId="0" borderId="10" xfId="0" applyNumberFormat="1" applyFont="1" applyBorder="1" applyAlignment="1">
      <alignment horizontal="center" vertical="center"/>
    </xf>
    <xf numFmtId="183" fontId="58" fillId="0" borderId="10" xfId="0" applyNumberFormat="1" applyFont="1" applyBorder="1" applyAlignment="1">
      <alignment horizontal="center" vertical="center"/>
    </xf>
    <xf numFmtId="183" fontId="58" fillId="0" borderId="10" xfId="0" applyNumberFormat="1" applyFont="1" applyFill="1" applyBorder="1" applyAlignment="1">
      <alignment horizontal="center" vertical="center"/>
    </xf>
    <xf numFmtId="183" fontId="5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3" fontId="6" fillId="0" borderId="23" xfId="0" applyNumberFormat="1" applyFont="1" applyBorder="1" applyAlignment="1">
      <alignment horizontal="center" vertical="center" wrapText="1"/>
    </xf>
    <xf numFmtId="184" fontId="6" fillId="0" borderId="23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56" fillId="0" borderId="24" xfId="0" applyNumberFormat="1" applyFont="1" applyFill="1" applyBorder="1" applyAlignment="1">
      <alignment horizontal="center" vertical="center"/>
    </xf>
    <xf numFmtId="183" fontId="56" fillId="0" borderId="25" xfId="0" applyNumberFormat="1" applyFont="1" applyFill="1" applyBorder="1" applyAlignment="1">
      <alignment horizontal="center" vertical="center"/>
    </xf>
    <xf numFmtId="183" fontId="56" fillId="0" borderId="26" xfId="0" applyNumberFormat="1" applyFont="1" applyFill="1" applyBorder="1" applyAlignment="1">
      <alignment horizontal="center" vertical="center"/>
    </xf>
    <xf numFmtId="183" fontId="56" fillId="0" borderId="2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3" fontId="59" fillId="0" borderId="29" xfId="0" applyNumberFormat="1" applyFont="1" applyFill="1" applyBorder="1" applyAlignment="1">
      <alignment horizontal="center" vertical="center" wrapText="1"/>
    </xf>
    <xf numFmtId="183" fontId="59" fillId="0" borderId="30" xfId="0" applyNumberFormat="1" applyFont="1" applyFill="1" applyBorder="1" applyAlignment="1">
      <alignment horizontal="center" vertical="center" wrapText="1"/>
    </xf>
    <xf numFmtId="184" fontId="60" fillId="0" borderId="31" xfId="0" applyNumberFormat="1" applyFont="1" applyFill="1" applyBorder="1" applyAlignment="1">
      <alignment horizontal="center" vertical="center" wrapText="1"/>
    </xf>
    <xf numFmtId="184" fontId="60" fillId="0" borderId="32" xfId="0" applyNumberFormat="1" applyFont="1" applyFill="1" applyBorder="1" applyAlignment="1">
      <alignment horizontal="center" vertical="center" wrapText="1"/>
    </xf>
    <xf numFmtId="183" fontId="53" fillId="0" borderId="33" xfId="0" applyNumberFormat="1" applyFont="1" applyBorder="1" applyAlignment="1">
      <alignment horizontal="center" vertical="center"/>
    </xf>
    <xf numFmtId="183" fontId="53" fillId="0" borderId="34" xfId="0" applyNumberFormat="1" applyFont="1" applyBorder="1" applyAlignment="1">
      <alignment horizontal="center" vertical="center"/>
    </xf>
    <xf numFmtId="183" fontId="53" fillId="0" borderId="35" xfId="0" applyNumberFormat="1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83" fontId="53" fillId="35" borderId="33" xfId="0" applyNumberFormat="1" applyFont="1" applyFill="1" applyBorder="1" applyAlignment="1">
      <alignment vertical="center"/>
    </xf>
    <xf numFmtId="183" fontId="53" fillId="35" borderId="34" xfId="0" applyNumberFormat="1" applyFont="1" applyFill="1" applyBorder="1" applyAlignment="1">
      <alignment vertical="center"/>
    </xf>
    <xf numFmtId="183" fontId="53" fillId="35" borderId="35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sp>
      <xdr:nvSpPr>
        <xdr:cNvPr id="1" name="Straight Connector 2"/>
        <xdr:cNvSpPr>
          <a:spLocks/>
        </xdr:cNvSpPr>
      </xdr:nvSpPr>
      <xdr:spPr>
        <a:xfrm flipH="1" flipV="1">
          <a:off x="6353175" y="1809750"/>
          <a:ext cx="9525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38100</xdr:rowOff>
    </xdr:from>
    <xdr:to>
      <xdr:col>9</xdr:col>
      <xdr:colOff>971550</xdr:colOff>
      <xdr:row>6</xdr:row>
      <xdr:rowOff>238125</xdr:rowOff>
    </xdr:to>
    <xdr:sp>
      <xdr:nvSpPr>
        <xdr:cNvPr id="2" name="Straight Connector 3"/>
        <xdr:cNvSpPr>
          <a:spLocks/>
        </xdr:cNvSpPr>
      </xdr:nvSpPr>
      <xdr:spPr>
        <a:xfrm flipV="1">
          <a:off x="7324725" y="1552575"/>
          <a:ext cx="0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3" name="Straight Connector 11"/>
        <xdr:cNvSpPr>
          <a:spLocks/>
        </xdr:cNvSpPr>
      </xdr:nvSpPr>
      <xdr:spPr>
        <a:xfrm flipV="1">
          <a:off x="7324725" y="41719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10</xdr:col>
      <xdr:colOff>0</xdr:colOff>
      <xdr:row>9</xdr:row>
      <xdr:rowOff>238125</xdr:rowOff>
    </xdr:to>
    <xdr:sp>
      <xdr:nvSpPr>
        <xdr:cNvPr id="4" name="Straight Connector 19"/>
        <xdr:cNvSpPr>
          <a:spLocks/>
        </xdr:cNvSpPr>
      </xdr:nvSpPr>
      <xdr:spPr>
        <a:xfrm flipV="1">
          <a:off x="7324725" y="241935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38100</xdr:rowOff>
    </xdr:from>
    <xdr:to>
      <xdr:col>10</xdr:col>
      <xdr:colOff>0</xdr:colOff>
      <xdr:row>11</xdr:row>
      <xdr:rowOff>0</xdr:rowOff>
    </xdr:to>
    <xdr:sp>
      <xdr:nvSpPr>
        <xdr:cNvPr id="5" name="Straight Connector 20"/>
        <xdr:cNvSpPr>
          <a:spLocks/>
        </xdr:cNvSpPr>
      </xdr:nvSpPr>
      <xdr:spPr>
        <a:xfrm flipV="1">
          <a:off x="7324725" y="2733675"/>
          <a:ext cx="0" cy="257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Straight Connector 21"/>
        <xdr:cNvSpPr>
          <a:spLocks/>
        </xdr:cNvSpPr>
      </xdr:nvSpPr>
      <xdr:spPr>
        <a:xfrm flipV="1">
          <a:off x="7324725" y="29908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</xdr:rowOff>
    </xdr:from>
    <xdr:to>
      <xdr:col>10</xdr:col>
      <xdr:colOff>0</xdr:colOff>
      <xdr:row>11</xdr:row>
      <xdr:rowOff>238125</xdr:rowOff>
    </xdr:to>
    <xdr:sp>
      <xdr:nvSpPr>
        <xdr:cNvPr id="7" name="Straight Connector 22"/>
        <xdr:cNvSpPr>
          <a:spLocks/>
        </xdr:cNvSpPr>
      </xdr:nvSpPr>
      <xdr:spPr>
        <a:xfrm flipV="1">
          <a:off x="7324725" y="300990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10</xdr:col>
      <xdr:colOff>0</xdr:colOff>
      <xdr:row>13</xdr:row>
      <xdr:rowOff>238125</xdr:rowOff>
    </xdr:to>
    <xdr:sp>
      <xdr:nvSpPr>
        <xdr:cNvPr id="8" name="Straight Connector 23"/>
        <xdr:cNvSpPr>
          <a:spLocks/>
        </xdr:cNvSpPr>
      </xdr:nvSpPr>
      <xdr:spPr>
        <a:xfrm flipV="1">
          <a:off x="7324725" y="360045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19050</xdr:rowOff>
    </xdr:from>
    <xdr:to>
      <xdr:col>10</xdr:col>
      <xdr:colOff>0</xdr:colOff>
      <xdr:row>15</xdr:row>
      <xdr:rowOff>238125</xdr:rowOff>
    </xdr:to>
    <xdr:sp>
      <xdr:nvSpPr>
        <xdr:cNvPr id="9" name="Straight Connector 24"/>
        <xdr:cNvSpPr>
          <a:spLocks/>
        </xdr:cNvSpPr>
      </xdr:nvSpPr>
      <xdr:spPr>
        <a:xfrm flipV="1">
          <a:off x="7324725" y="4191000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19050</xdr:rowOff>
    </xdr:from>
    <xdr:to>
      <xdr:col>10</xdr:col>
      <xdr:colOff>0</xdr:colOff>
      <xdr:row>16</xdr:row>
      <xdr:rowOff>238125</xdr:rowOff>
    </xdr:to>
    <xdr:sp>
      <xdr:nvSpPr>
        <xdr:cNvPr id="10" name="Straight Connector 25"/>
        <xdr:cNvSpPr>
          <a:spLocks/>
        </xdr:cNvSpPr>
      </xdr:nvSpPr>
      <xdr:spPr>
        <a:xfrm flipV="1">
          <a:off x="7324725" y="4486275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38100</xdr:rowOff>
    </xdr:from>
    <xdr:to>
      <xdr:col>10</xdr:col>
      <xdr:colOff>0</xdr:colOff>
      <xdr:row>18</xdr:row>
      <xdr:rowOff>0</xdr:rowOff>
    </xdr:to>
    <xdr:sp>
      <xdr:nvSpPr>
        <xdr:cNvPr id="11" name="Straight Connector 26"/>
        <xdr:cNvSpPr>
          <a:spLocks/>
        </xdr:cNvSpPr>
      </xdr:nvSpPr>
      <xdr:spPr>
        <a:xfrm flipV="1">
          <a:off x="7324725" y="4800600"/>
          <a:ext cx="0" cy="257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19050</xdr:rowOff>
    </xdr:from>
    <xdr:to>
      <xdr:col>10</xdr:col>
      <xdr:colOff>0</xdr:colOff>
      <xdr:row>18</xdr:row>
      <xdr:rowOff>238125</xdr:rowOff>
    </xdr:to>
    <xdr:sp>
      <xdr:nvSpPr>
        <xdr:cNvPr id="12" name="Straight Connector 27"/>
        <xdr:cNvSpPr>
          <a:spLocks/>
        </xdr:cNvSpPr>
      </xdr:nvSpPr>
      <xdr:spPr>
        <a:xfrm flipV="1">
          <a:off x="7324725" y="5076825"/>
          <a:ext cx="0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47625</xdr:rowOff>
    </xdr:to>
    <xdr:sp>
      <xdr:nvSpPr>
        <xdr:cNvPr id="13" name="Straight Connector 30"/>
        <xdr:cNvSpPr>
          <a:spLocks/>
        </xdr:cNvSpPr>
      </xdr:nvSpPr>
      <xdr:spPr>
        <a:xfrm flipV="1">
          <a:off x="7324725" y="1847850"/>
          <a:ext cx="0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5" zoomScaleNormal="85" zoomScaleSheetLayoutView="80" workbookViewId="0" topLeftCell="A5">
      <selection activeCell="M14" sqref="M14"/>
    </sheetView>
  </sheetViews>
  <sheetFormatPr defaultColWidth="9.140625" defaultRowHeight="12.75"/>
  <cols>
    <col min="1" max="1" width="8.57421875" style="1" bestFit="1" customWidth="1"/>
    <col min="2" max="2" width="6.140625" style="1" bestFit="1" customWidth="1"/>
    <col min="3" max="3" width="7.140625" style="1" customWidth="1"/>
    <col min="4" max="4" width="20.57421875" style="1" customWidth="1"/>
    <col min="5" max="5" width="11.140625" style="1" customWidth="1"/>
    <col min="6" max="6" width="10.57421875" style="1" customWidth="1"/>
    <col min="7" max="7" width="11.00390625" style="1" customWidth="1"/>
    <col min="8" max="8" width="20.140625" style="1" customWidth="1"/>
    <col min="9" max="9" width="14.57421875" style="14" customWidth="1"/>
    <col min="10" max="10" width="14.57421875" style="6" hidden="1" customWidth="1"/>
    <col min="11" max="11" width="17.28125" style="6" bestFit="1" customWidth="1"/>
    <col min="12" max="12" width="15.140625" style="1" bestFit="1" customWidth="1"/>
    <col min="13" max="13" width="13.00390625" style="1" bestFit="1" customWidth="1"/>
    <col min="14" max="14" width="9.8515625" style="1" bestFit="1" customWidth="1"/>
    <col min="15" max="15" width="13.7109375" style="1" bestFit="1" customWidth="1"/>
    <col min="16" max="16384" width="9.140625" style="1" customWidth="1"/>
  </cols>
  <sheetData>
    <row r="1" spans="1:12" ht="26.25" customHeight="1">
      <c r="A1" s="84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8.75" customHeight="1" thickBot="1">
      <c r="A2" s="87" t="s">
        <v>12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23.25" thickBot="1">
      <c r="A3" s="90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s="4" customFormat="1" ht="19.5" customHeight="1">
      <c r="A4" s="62" t="s">
        <v>0</v>
      </c>
      <c r="B4" s="62" t="s">
        <v>1</v>
      </c>
      <c r="C4" s="74" t="s">
        <v>14</v>
      </c>
      <c r="D4" s="74" t="s">
        <v>10</v>
      </c>
      <c r="E4" s="74" t="s">
        <v>5</v>
      </c>
      <c r="F4" s="74" t="s">
        <v>6</v>
      </c>
      <c r="G4" s="74" t="s">
        <v>7</v>
      </c>
      <c r="H4" s="74" t="s">
        <v>3</v>
      </c>
      <c r="I4" s="66" t="s">
        <v>16</v>
      </c>
      <c r="J4" s="65" t="s">
        <v>17</v>
      </c>
      <c r="K4" s="77" t="s">
        <v>23</v>
      </c>
      <c r="L4" s="62" t="s">
        <v>9</v>
      </c>
    </row>
    <row r="5" spans="1:12" s="4" customFormat="1" ht="21" customHeight="1" thickBot="1">
      <c r="A5" s="62"/>
      <c r="B5" s="62"/>
      <c r="C5" s="74"/>
      <c r="D5" s="74"/>
      <c r="E5" s="74"/>
      <c r="F5" s="74"/>
      <c r="G5" s="74"/>
      <c r="H5" s="74"/>
      <c r="I5" s="66"/>
      <c r="J5" s="65"/>
      <c r="K5" s="78"/>
      <c r="L5" s="62"/>
    </row>
    <row r="6" spans="1:12" s="5" customFormat="1" ht="10.5" customHeight="1">
      <c r="A6" s="31"/>
      <c r="B6" s="32"/>
      <c r="C6" s="32"/>
      <c r="D6" s="32"/>
      <c r="E6" s="33"/>
      <c r="F6" s="33"/>
      <c r="G6" s="33"/>
      <c r="H6" s="33"/>
      <c r="I6" s="34"/>
      <c r="J6" s="35"/>
      <c r="K6" s="35"/>
      <c r="L6" s="36"/>
    </row>
    <row r="7" spans="1:12" s="5" customFormat="1" ht="23.25" customHeight="1">
      <c r="A7" s="15" t="s">
        <v>19</v>
      </c>
      <c r="B7" s="15">
        <v>2</v>
      </c>
      <c r="C7" s="15">
        <v>1</v>
      </c>
      <c r="D7" s="15" t="s">
        <v>2</v>
      </c>
      <c r="E7" s="15">
        <v>60.57</v>
      </c>
      <c r="F7" s="15">
        <v>9.67</v>
      </c>
      <c r="G7" s="16">
        <f>E7+F7</f>
        <v>70.24</v>
      </c>
      <c r="H7" s="15" t="s">
        <v>4</v>
      </c>
      <c r="I7" s="51">
        <v>555</v>
      </c>
      <c r="J7" s="17">
        <f>I7*G7</f>
        <v>38983.2</v>
      </c>
      <c r="K7" s="18">
        <f aca="true" t="shared" si="0" ref="K7:K12">(I7*G7)</f>
        <v>38983.2</v>
      </c>
      <c r="L7" s="15" t="s">
        <v>11</v>
      </c>
    </row>
    <row r="8" spans="1:12" s="5" customFormat="1" ht="23.25" customHeight="1">
      <c r="A8" s="15" t="s">
        <v>19</v>
      </c>
      <c r="B8" s="15">
        <v>2</v>
      </c>
      <c r="C8" s="15">
        <v>2</v>
      </c>
      <c r="D8" s="15" t="s">
        <v>2</v>
      </c>
      <c r="E8" s="15">
        <v>75.39</v>
      </c>
      <c r="F8" s="15">
        <v>12.28</v>
      </c>
      <c r="G8" s="16">
        <f>E8+F8</f>
        <v>87.67</v>
      </c>
      <c r="H8" s="15" t="s">
        <v>20</v>
      </c>
      <c r="I8" s="54">
        <v>525</v>
      </c>
      <c r="J8" s="17"/>
      <c r="K8" s="52">
        <f t="shared" si="0"/>
        <v>46026.75</v>
      </c>
      <c r="L8" s="15" t="s">
        <v>11</v>
      </c>
    </row>
    <row r="9" spans="1:12" s="5" customFormat="1" ht="23.25" customHeight="1">
      <c r="A9" s="15" t="s">
        <v>19</v>
      </c>
      <c r="B9" s="15">
        <v>2</v>
      </c>
      <c r="C9" s="15">
        <v>3</v>
      </c>
      <c r="D9" s="15" t="s">
        <v>2</v>
      </c>
      <c r="E9" s="15">
        <v>66.94</v>
      </c>
      <c r="F9" s="15">
        <v>11.12</v>
      </c>
      <c r="G9" s="16">
        <f>E9+F9</f>
        <v>78.06</v>
      </c>
      <c r="H9" s="15" t="s">
        <v>20</v>
      </c>
      <c r="I9" s="17">
        <v>565</v>
      </c>
      <c r="J9" s="17"/>
      <c r="K9" s="52">
        <f t="shared" si="0"/>
        <v>44103.9</v>
      </c>
      <c r="L9" s="15" t="s">
        <v>11</v>
      </c>
    </row>
    <row r="10" spans="1:12" s="5" customFormat="1" ht="23.25" customHeight="1">
      <c r="A10" s="15" t="s">
        <v>19</v>
      </c>
      <c r="B10" s="15">
        <v>2</v>
      </c>
      <c r="C10" s="15">
        <v>4</v>
      </c>
      <c r="D10" s="15" t="s">
        <v>2</v>
      </c>
      <c r="E10" s="15">
        <v>62.55</v>
      </c>
      <c r="F10" s="15">
        <v>10.29</v>
      </c>
      <c r="G10" s="16">
        <f>E10+F10</f>
        <v>72.84</v>
      </c>
      <c r="H10" s="15" t="s">
        <v>20</v>
      </c>
      <c r="I10" s="17">
        <v>565</v>
      </c>
      <c r="J10" s="17">
        <f aca="true" t="shared" si="1" ref="J10:J20">I10*G10</f>
        <v>41154.6</v>
      </c>
      <c r="K10" s="52">
        <f t="shared" si="0"/>
        <v>41154.6</v>
      </c>
      <c r="L10" s="15" t="s">
        <v>11</v>
      </c>
    </row>
    <row r="11" spans="1:15" s="8" customFormat="1" ht="23.25" customHeight="1">
      <c r="A11" s="55" t="s">
        <v>19</v>
      </c>
      <c r="B11" s="55">
        <v>2</v>
      </c>
      <c r="C11" s="55">
        <v>5</v>
      </c>
      <c r="D11" s="55" t="s">
        <v>2</v>
      </c>
      <c r="E11" s="55">
        <v>62.61</v>
      </c>
      <c r="F11" s="55">
        <v>9.89</v>
      </c>
      <c r="G11" s="56">
        <f>E11+F11</f>
        <v>72.5</v>
      </c>
      <c r="H11" s="55" t="s">
        <v>4</v>
      </c>
      <c r="I11" s="57">
        <v>610</v>
      </c>
      <c r="J11" s="58">
        <f t="shared" si="1"/>
        <v>44225</v>
      </c>
      <c r="K11" s="53">
        <f t="shared" si="0"/>
        <v>44225</v>
      </c>
      <c r="L11" s="55" t="s">
        <v>11</v>
      </c>
      <c r="M11" s="20"/>
      <c r="O11" s="19"/>
    </row>
    <row r="12" spans="1:14" s="8" customFormat="1" ht="23.25" customHeight="1">
      <c r="A12" s="15" t="s">
        <v>19</v>
      </c>
      <c r="B12" s="15">
        <v>3</v>
      </c>
      <c r="C12" s="15">
        <v>8</v>
      </c>
      <c r="D12" s="15" t="s">
        <v>2</v>
      </c>
      <c r="E12" s="15">
        <v>59.8</v>
      </c>
      <c r="F12" s="15">
        <v>10.14</v>
      </c>
      <c r="G12" s="16">
        <f aca="true" t="shared" si="2" ref="G12:G20">E12+F12</f>
        <v>69.94</v>
      </c>
      <c r="H12" s="15" t="s">
        <v>20</v>
      </c>
      <c r="I12" s="51">
        <v>555</v>
      </c>
      <c r="J12" s="17">
        <f t="shared" si="1"/>
        <v>38816.7</v>
      </c>
      <c r="K12" s="18">
        <f t="shared" si="0"/>
        <v>38816.7</v>
      </c>
      <c r="L12" s="15" t="s">
        <v>11</v>
      </c>
      <c r="M12" s="5"/>
      <c r="N12" s="19"/>
    </row>
    <row r="13" spans="1:14" s="8" customFormat="1" ht="23.25" customHeight="1">
      <c r="A13" s="15" t="s">
        <v>19</v>
      </c>
      <c r="B13" s="15">
        <v>3</v>
      </c>
      <c r="C13" s="15">
        <v>10</v>
      </c>
      <c r="D13" s="15" t="s">
        <v>2</v>
      </c>
      <c r="E13" s="15">
        <v>62.66</v>
      </c>
      <c r="F13" s="15">
        <v>10.21</v>
      </c>
      <c r="G13" s="16">
        <f t="shared" si="2"/>
        <v>72.87</v>
      </c>
      <c r="H13" s="15" t="s">
        <v>4</v>
      </c>
      <c r="I13" s="17">
        <v>610</v>
      </c>
      <c r="J13" s="17"/>
      <c r="K13" s="52">
        <f aca="true" t="shared" si="3" ref="K13:K20">(I13*G13)</f>
        <v>44450.700000000004</v>
      </c>
      <c r="L13" s="15" t="s">
        <v>11</v>
      </c>
      <c r="M13" s="5"/>
      <c r="N13" s="19"/>
    </row>
    <row r="14" spans="1:13" s="8" customFormat="1" ht="23.25" customHeight="1">
      <c r="A14" s="93" t="s">
        <v>19</v>
      </c>
      <c r="B14" s="93">
        <v>4</v>
      </c>
      <c r="C14" s="93">
        <v>13</v>
      </c>
      <c r="D14" s="93" t="s">
        <v>2</v>
      </c>
      <c r="E14" s="93">
        <v>59.8</v>
      </c>
      <c r="F14" s="93">
        <v>10.14</v>
      </c>
      <c r="G14" s="94">
        <f t="shared" si="2"/>
        <v>69.94</v>
      </c>
      <c r="H14" s="93" t="s">
        <v>20</v>
      </c>
      <c r="I14" s="95"/>
      <c r="J14" s="96"/>
      <c r="K14" s="97"/>
      <c r="L14" s="93" t="s">
        <v>24</v>
      </c>
      <c r="M14" s="5"/>
    </row>
    <row r="15" spans="1:13" s="8" customFormat="1" ht="23.25" customHeight="1">
      <c r="A15" s="15" t="s">
        <v>19</v>
      </c>
      <c r="B15" s="15">
        <v>4</v>
      </c>
      <c r="C15" s="15">
        <v>14</v>
      </c>
      <c r="D15" s="15" t="s">
        <v>2</v>
      </c>
      <c r="E15" s="15">
        <v>62.55</v>
      </c>
      <c r="F15" s="15">
        <v>10.6</v>
      </c>
      <c r="G15" s="16">
        <f t="shared" si="2"/>
        <v>73.14999999999999</v>
      </c>
      <c r="H15" s="15" t="s">
        <v>20</v>
      </c>
      <c r="I15" s="17">
        <v>565</v>
      </c>
      <c r="J15" s="17"/>
      <c r="K15" s="52">
        <f t="shared" si="3"/>
        <v>41329.74999999999</v>
      </c>
      <c r="L15" s="15" t="s">
        <v>11</v>
      </c>
      <c r="M15" s="5"/>
    </row>
    <row r="16" spans="1:13" s="8" customFormat="1" ht="23.25" customHeight="1">
      <c r="A16" s="15" t="s">
        <v>19</v>
      </c>
      <c r="B16" s="15">
        <v>5</v>
      </c>
      <c r="C16" s="15">
        <v>16</v>
      </c>
      <c r="D16" s="15" t="s">
        <v>2</v>
      </c>
      <c r="E16" s="15">
        <v>60.57</v>
      </c>
      <c r="F16" s="15">
        <v>8.36</v>
      </c>
      <c r="G16" s="16">
        <f t="shared" si="2"/>
        <v>68.93</v>
      </c>
      <c r="H16" s="15" t="s">
        <v>4</v>
      </c>
      <c r="I16" s="17">
        <v>610</v>
      </c>
      <c r="J16" s="17">
        <f t="shared" si="1"/>
        <v>42047.3</v>
      </c>
      <c r="K16" s="52">
        <f t="shared" si="3"/>
        <v>42047.3</v>
      </c>
      <c r="L16" s="15" t="s">
        <v>11</v>
      </c>
      <c r="M16" s="5"/>
    </row>
    <row r="17" spans="1:13" s="8" customFormat="1" ht="23.25" customHeight="1">
      <c r="A17" s="15" t="s">
        <v>19</v>
      </c>
      <c r="B17" s="15">
        <v>5</v>
      </c>
      <c r="C17" s="15">
        <v>17</v>
      </c>
      <c r="D17" s="15" t="s">
        <v>2</v>
      </c>
      <c r="E17" s="15">
        <v>60.19</v>
      </c>
      <c r="F17" s="15">
        <v>8.48</v>
      </c>
      <c r="G17" s="16">
        <f t="shared" si="2"/>
        <v>68.67</v>
      </c>
      <c r="H17" s="15" t="s">
        <v>20</v>
      </c>
      <c r="I17" s="81">
        <v>35900</v>
      </c>
      <c r="J17" s="82"/>
      <c r="K17" s="83"/>
      <c r="L17" s="15" t="s">
        <v>11</v>
      </c>
      <c r="M17" s="5"/>
    </row>
    <row r="18" spans="1:13" s="8" customFormat="1" ht="23.25" customHeight="1">
      <c r="A18" s="15" t="s">
        <v>19</v>
      </c>
      <c r="B18" s="15">
        <v>5</v>
      </c>
      <c r="C18" s="15">
        <v>18</v>
      </c>
      <c r="D18" s="15" t="s">
        <v>2</v>
      </c>
      <c r="E18" s="15">
        <v>59.8</v>
      </c>
      <c r="F18" s="15">
        <v>8.59</v>
      </c>
      <c r="G18" s="16">
        <f t="shared" si="2"/>
        <v>68.39</v>
      </c>
      <c r="H18" s="15" t="s">
        <v>20</v>
      </c>
      <c r="I18" s="81">
        <v>35900</v>
      </c>
      <c r="J18" s="82"/>
      <c r="K18" s="83"/>
      <c r="L18" s="15" t="s">
        <v>11</v>
      </c>
      <c r="M18" s="5"/>
    </row>
    <row r="19" spans="1:13" s="8" customFormat="1" ht="23.25" customHeight="1">
      <c r="A19" s="15" t="s">
        <v>19</v>
      </c>
      <c r="B19" s="15">
        <v>5</v>
      </c>
      <c r="C19" s="15">
        <v>19</v>
      </c>
      <c r="D19" s="15" t="s">
        <v>2</v>
      </c>
      <c r="E19" s="15">
        <v>62.55</v>
      </c>
      <c r="F19" s="15">
        <v>8.99</v>
      </c>
      <c r="G19" s="16">
        <f t="shared" si="2"/>
        <v>71.53999999999999</v>
      </c>
      <c r="H19" s="15" t="s">
        <v>20</v>
      </c>
      <c r="I19" s="17">
        <v>565</v>
      </c>
      <c r="J19" s="17">
        <f t="shared" si="1"/>
        <v>40420.1</v>
      </c>
      <c r="K19" s="52">
        <f t="shared" si="3"/>
        <v>40420.1</v>
      </c>
      <c r="L19" s="15" t="s">
        <v>11</v>
      </c>
      <c r="M19" s="7"/>
    </row>
    <row r="20" spans="1:13" s="8" customFormat="1" ht="23.25" customHeight="1">
      <c r="A20" s="15" t="s">
        <v>19</v>
      </c>
      <c r="B20" s="15">
        <v>5</v>
      </c>
      <c r="C20" s="15">
        <v>20</v>
      </c>
      <c r="D20" s="15" t="s">
        <v>2</v>
      </c>
      <c r="E20" s="15">
        <v>62.66</v>
      </c>
      <c r="F20" s="15">
        <v>8.65</v>
      </c>
      <c r="G20" s="16">
        <f t="shared" si="2"/>
        <v>71.31</v>
      </c>
      <c r="H20" s="15" t="s">
        <v>4</v>
      </c>
      <c r="I20" s="17">
        <v>610</v>
      </c>
      <c r="J20" s="17">
        <f t="shared" si="1"/>
        <v>43499.1</v>
      </c>
      <c r="K20" s="52">
        <f t="shared" si="3"/>
        <v>43499.1</v>
      </c>
      <c r="L20" s="15" t="s">
        <v>11</v>
      </c>
      <c r="M20" s="7"/>
    </row>
    <row r="21" spans="1:14" s="3" customFormat="1" ht="12.75" customHeight="1" thickBot="1">
      <c r="A21" s="23"/>
      <c r="B21" s="24"/>
      <c r="C21" s="24"/>
      <c r="D21" s="25"/>
      <c r="E21" s="26"/>
      <c r="F21" s="26"/>
      <c r="G21" s="27"/>
      <c r="H21" s="26"/>
      <c r="I21" s="28"/>
      <c r="J21" s="29"/>
      <c r="K21" s="29"/>
      <c r="L21" s="30"/>
      <c r="M21" s="5"/>
      <c r="N21" s="5"/>
    </row>
    <row r="22" spans="1:12" s="2" customFormat="1" ht="21.75" customHeight="1">
      <c r="A22" s="47" t="s">
        <v>8</v>
      </c>
      <c r="B22" s="11">
        <v>3</v>
      </c>
      <c r="C22" s="11">
        <v>12</v>
      </c>
      <c r="D22" s="11" t="s">
        <v>2</v>
      </c>
      <c r="E22" s="11">
        <f>G22-F22</f>
        <v>59.660000000000004</v>
      </c>
      <c r="F22" s="11">
        <v>9.62</v>
      </c>
      <c r="G22" s="46">
        <v>69.28</v>
      </c>
      <c r="H22" s="11" t="s">
        <v>15</v>
      </c>
      <c r="I22" s="50">
        <v>620</v>
      </c>
      <c r="J22" s="48"/>
      <c r="K22" s="53">
        <v>37500</v>
      </c>
      <c r="L22" s="49" t="s">
        <v>11</v>
      </c>
    </row>
    <row r="23" spans="1:16" ht="19.5" customHeight="1">
      <c r="A23" s="75" t="s">
        <v>8</v>
      </c>
      <c r="B23" s="63">
        <v>6</v>
      </c>
      <c r="C23" s="63">
        <v>32</v>
      </c>
      <c r="D23" s="9" t="s">
        <v>2</v>
      </c>
      <c r="E23" s="10">
        <v>52.85</v>
      </c>
      <c r="F23" s="11">
        <v>7.14</v>
      </c>
      <c r="G23" s="67">
        <f>SUM(E23,F23,E24)</f>
        <v>134.41</v>
      </c>
      <c r="H23" s="72" t="s">
        <v>18</v>
      </c>
      <c r="I23" s="79">
        <v>445</v>
      </c>
      <c r="J23" s="68">
        <v>59900</v>
      </c>
      <c r="K23" s="69"/>
      <c r="L23" s="60" t="s">
        <v>11</v>
      </c>
      <c r="M23" s="59"/>
      <c r="N23" s="3"/>
      <c r="O23" s="3"/>
      <c r="P23" s="3"/>
    </row>
    <row r="24" spans="1:15" ht="20.25" customHeight="1" thickBot="1">
      <c r="A24" s="76"/>
      <c r="B24" s="64"/>
      <c r="C24" s="64"/>
      <c r="D24" s="22" t="s">
        <v>22</v>
      </c>
      <c r="E24" s="12">
        <v>74.42</v>
      </c>
      <c r="F24" s="13"/>
      <c r="G24" s="64"/>
      <c r="H24" s="73"/>
      <c r="I24" s="80"/>
      <c r="J24" s="70"/>
      <c r="K24" s="71"/>
      <c r="L24" s="61"/>
      <c r="M24" s="59"/>
      <c r="N24" s="3"/>
      <c r="O24" s="21"/>
    </row>
    <row r="25" spans="1:15" ht="21" customHeight="1">
      <c r="A25" s="37"/>
      <c r="B25" s="37"/>
      <c r="C25" s="37"/>
      <c r="D25" s="38"/>
      <c r="E25" s="39"/>
      <c r="F25" s="40"/>
      <c r="G25" s="37"/>
      <c r="H25" s="41"/>
      <c r="I25" s="42"/>
      <c r="J25" s="43"/>
      <c r="K25" s="43"/>
      <c r="L25" s="44"/>
      <c r="M25" s="45"/>
      <c r="N25" s="3"/>
      <c r="O25" s="21"/>
    </row>
  </sheetData>
  <sheetProtection/>
  <mergeCells count="27">
    <mergeCell ref="A1:L1"/>
    <mergeCell ref="A2:L2"/>
    <mergeCell ref="C4:C5"/>
    <mergeCell ref="D4:D5"/>
    <mergeCell ref="H4:H5"/>
    <mergeCell ref="A4:A5"/>
    <mergeCell ref="A3:L3"/>
    <mergeCell ref="E4:E5"/>
    <mergeCell ref="A23:A24"/>
    <mergeCell ref="B23:B24"/>
    <mergeCell ref="K4:K5"/>
    <mergeCell ref="B4:B5"/>
    <mergeCell ref="I23:I24"/>
    <mergeCell ref="G4:G5"/>
    <mergeCell ref="I14:K14"/>
    <mergeCell ref="I17:K17"/>
    <mergeCell ref="I18:K18"/>
    <mergeCell ref="M23:M24"/>
    <mergeCell ref="L23:L24"/>
    <mergeCell ref="L4:L5"/>
    <mergeCell ref="C23:C24"/>
    <mergeCell ref="J4:J5"/>
    <mergeCell ref="I4:I5"/>
    <mergeCell ref="G23:G24"/>
    <mergeCell ref="J23:K24"/>
    <mergeCell ref="H23:H24"/>
    <mergeCell ref="F4:F5"/>
  </mergeCells>
  <printOptions/>
  <pageMargins left="0.25" right="0.25" top="0.75" bottom="0.75" header="0.3" footer="0.3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2013-08-31T07:44:49Z</cp:lastPrinted>
  <dcterms:created xsi:type="dcterms:W3CDTF">2007-09-14T15:24:30Z</dcterms:created>
  <dcterms:modified xsi:type="dcterms:W3CDTF">2013-09-09T08:00:34Z</dcterms:modified>
  <cp:category/>
  <cp:version/>
  <cp:contentType/>
  <cp:contentStatus/>
</cp:coreProperties>
</file>