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815" activeTab="0"/>
  </bookViews>
  <sheets>
    <sheet name="PriceList_Summer Shock" sheetId="1" r:id="rId1"/>
  </sheets>
  <definedNames>
    <definedName name="_xlnm._FilterDatabase" localSheetId="0" hidden="1">'PriceList_Summer Shock'!$A$5:$J$46</definedName>
  </definedNames>
  <calcPr fullCalcOnLoad="1"/>
</workbook>
</file>

<file path=xl/sharedStrings.xml><?xml version="1.0" encoding="utf-8"?>
<sst xmlns="http://schemas.openxmlformats.org/spreadsheetml/2006/main" count="94" uniqueCount="25">
  <si>
    <t>Этаж</t>
  </si>
  <si>
    <t>Тип</t>
  </si>
  <si>
    <t>студия</t>
  </si>
  <si>
    <t>Статус</t>
  </si>
  <si>
    <t>Свободная</t>
  </si>
  <si>
    <t>2-х комн.</t>
  </si>
  <si>
    <t>Общие части</t>
  </si>
  <si>
    <t>Жилая площадь</t>
  </si>
  <si>
    <t>Общая площадь</t>
  </si>
  <si>
    <t>Продана</t>
  </si>
  <si>
    <t>Кв.№</t>
  </si>
  <si>
    <t>Доп. терасса</t>
  </si>
  <si>
    <t>комерческое</t>
  </si>
  <si>
    <t xml:space="preserve"> Бронь</t>
  </si>
  <si>
    <t>2 - рой платеж</t>
  </si>
  <si>
    <t>Способ оплаты</t>
  </si>
  <si>
    <t>АКЦИЯ!</t>
  </si>
  <si>
    <t>Цены и свободные квартиры</t>
  </si>
  <si>
    <t>1 - вый платеж</t>
  </si>
  <si>
    <t>Оформление собственности</t>
  </si>
  <si>
    <t>Бронь</t>
  </si>
  <si>
    <t>ПЕНТХАУС</t>
  </si>
  <si>
    <r>
      <t xml:space="preserve"> Жилой комплекс </t>
    </r>
    <r>
      <rPr>
        <b/>
        <sz val="14"/>
        <color indexed="10"/>
        <rFont val="Calibri"/>
        <family val="2"/>
      </rPr>
      <t>"М</t>
    </r>
    <r>
      <rPr>
        <b/>
        <sz val="14"/>
        <color indexed="56"/>
        <rFont val="Calibri"/>
        <family val="2"/>
      </rPr>
      <t>АРТИНИ"</t>
    </r>
  </si>
  <si>
    <t>АКЦИЯ!!!</t>
  </si>
  <si>
    <t xml:space="preserve">ЦЕНА 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</si>
</sst>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€-1809]#,##0"/>
    <numFmt numFmtId="181" formatCode="[$€-1809]#,##0.00"/>
    <numFmt numFmtId="182" formatCode="0.0"/>
    <numFmt numFmtId="183" formatCode="0.000"/>
    <numFmt numFmtId="184" formatCode="0.00000"/>
    <numFmt numFmtId="185" formatCode="0.0000"/>
    <numFmt numFmtId="186" formatCode="dd\.mm\.yyyy"/>
    <numFmt numFmtId="187" formatCode="hh:mm\ &quot;ч.&quot;"/>
    <numFmt numFmtId="188" formatCode="[$€-2]\ #,##0;[Red]\-[$€-2]\ 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402]dd\ mmmm\ yyyy\ &quot;г.&quot;"/>
    <numFmt numFmtId="195" formatCode="hh:mm:ss\ &quot;ч.&quot;"/>
    <numFmt numFmtId="196" formatCode="#,##0.00\ &quot;лв.&quot;"/>
    <numFmt numFmtId="197" formatCode="[$€-1809]#,##0.0000"/>
    <numFmt numFmtId="198" formatCode="[$€-1809]#,##0.000"/>
    <numFmt numFmtId="199" formatCode="[$€-1809]#,##0.0"/>
    <numFmt numFmtId="200" formatCode="0.00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b/>
      <sz val="14"/>
      <color indexed="13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b/>
      <i/>
      <sz val="11"/>
      <color theme="1"/>
      <name val="Calibri"/>
      <family val="2"/>
    </font>
    <font>
      <sz val="11"/>
      <color theme="1" tint="0.49998000264167786"/>
      <name val="Calibri"/>
      <family val="2"/>
    </font>
    <font>
      <b/>
      <sz val="11"/>
      <color theme="1" tint="0.49998000264167786"/>
      <name val="Calibri"/>
      <family val="2"/>
    </font>
    <font>
      <b/>
      <sz val="14"/>
      <color rgb="FFFFFF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23" fillId="0" borderId="11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2" fontId="22" fillId="33" borderId="14" xfId="0" applyNumberFormat="1" applyFont="1" applyFill="1" applyBorder="1" applyAlignment="1">
      <alignment horizontal="center" vertical="center"/>
    </xf>
    <xf numFmtId="180" fontId="23" fillId="0" borderId="15" xfId="0" applyNumberFormat="1" applyFont="1" applyFill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23" fillId="0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 wrapText="1"/>
    </xf>
    <xf numFmtId="2" fontId="34" fillId="34" borderId="17" xfId="0" applyNumberFormat="1" applyFont="1" applyFill="1" applyBorder="1" applyAlignment="1">
      <alignment horizontal="center" vertical="center" wrapText="1"/>
    </xf>
    <xf numFmtId="0" fontId="34" fillId="34" borderId="18" xfId="0" applyFont="1" applyFill="1" applyBorder="1" applyAlignment="1">
      <alignment horizontal="center" vertical="center" wrapText="1"/>
    </xf>
    <xf numFmtId="180" fontId="34" fillId="35" borderId="10" xfId="0" applyNumberFormat="1" applyFont="1" applyFill="1" applyBorder="1" applyAlignment="1">
      <alignment horizontal="center" vertical="center"/>
    </xf>
    <xf numFmtId="180" fontId="34" fillId="35" borderId="19" xfId="0" applyNumberFormat="1" applyFont="1" applyFill="1" applyBorder="1" applyAlignment="1">
      <alignment horizontal="center" vertical="center"/>
    </xf>
    <xf numFmtId="14" fontId="50" fillId="0" borderId="0" xfId="0" applyNumberFormat="1" applyFont="1" applyAlignment="1">
      <alignment horizontal="center" vertical="center"/>
    </xf>
    <xf numFmtId="3" fontId="34" fillId="34" borderId="17" xfId="0" applyNumberFormat="1" applyFont="1" applyFill="1" applyBorder="1" applyAlignment="1">
      <alignment horizontal="center" vertical="center" wrapText="1"/>
    </xf>
    <xf numFmtId="180" fontId="23" fillId="0" borderId="20" xfId="0" applyNumberFormat="1" applyFont="1" applyFill="1" applyBorder="1" applyAlignment="1">
      <alignment horizontal="center" vertical="center"/>
    </xf>
    <xf numFmtId="9" fontId="34" fillId="34" borderId="21" xfId="0" applyNumberFormat="1" applyFont="1" applyFill="1" applyBorder="1" applyAlignment="1">
      <alignment horizontal="center" vertical="center" wrapText="1"/>
    </xf>
    <xf numFmtId="180" fontId="23" fillId="0" borderId="14" xfId="0" applyNumberFormat="1" applyFont="1" applyFill="1" applyBorder="1" applyAlignment="1">
      <alignment horizontal="center" vertical="center"/>
    </xf>
    <xf numFmtId="180" fontId="34" fillId="35" borderId="11" xfId="0" applyNumberFormat="1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2" fontId="31" fillId="35" borderId="10" xfId="0" applyNumberFormat="1" applyFont="1" applyFill="1" applyBorder="1" applyAlignment="1">
      <alignment horizontal="center" vertical="center"/>
    </xf>
    <xf numFmtId="2" fontId="34" fillId="35" borderId="10" xfId="0" applyNumberFormat="1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0" fontId="34" fillId="35" borderId="19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2" fontId="31" fillId="35" borderId="19" xfId="0" applyNumberFormat="1" applyFont="1" applyFill="1" applyBorder="1" applyAlignment="1">
      <alignment horizontal="center" vertical="center"/>
    </xf>
    <xf numFmtId="2" fontId="34" fillId="35" borderId="19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180" fontId="52" fillId="0" borderId="10" xfId="0" applyNumberFormat="1" applyFont="1" applyFill="1" applyBorder="1" applyAlignment="1">
      <alignment horizontal="center" vertical="center"/>
    </xf>
    <xf numFmtId="180" fontId="52" fillId="0" borderId="11" xfId="0" applyNumberFormat="1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2" fontId="51" fillId="0" borderId="21" xfId="0" applyNumberFormat="1" applyFont="1" applyFill="1" applyBorder="1" applyAlignment="1">
      <alignment horizontal="center" vertical="center"/>
    </xf>
    <xf numFmtId="2" fontId="52" fillId="0" borderId="21" xfId="0" applyNumberFormat="1" applyFont="1" applyFill="1" applyBorder="1" applyAlignment="1">
      <alignment horizontal="center" vertical="center"/>
    </xf>
    <xf numFmtId="180" fontId="52" fillId="0" borderId="21" xfId="0" applyNumberFormat="1" applyFont="1" applyFill="1" applyBorder="1" applyAlignment="1">
      <alignment horizontal="center" vertical="center"/>
    </xf>
    <xf numFmtId="180" fontId="52" fillId="0" borderId="24" xfId="0" applyNumberFormat="1" applyFont="1" applyFill="1" applyBorder="1" applyAlignment="1">
      <alignment horizontal="center" vertical="center"/>
    </xf>
    <xf numFmtId="180" fontId="52" fillId="0" borderId="25" xfId="0" applyNumberFormat="1" applyFont="1" applyFill="1" applyBorder="1" applyAlignment="1">
      <alignment horizontal="center" vertical="center"/>
    </xf>
    <xf numFmtId="9" fontId="34" fillId="34" borderId="21" xfId="0" applyNumberFormat="1" applyFont="1" applyFill="1" applyBorder="1" applyAlignment="1">
      <alignment horizontal="center" vertical="center" wrapText="1"/>
    </xf>
    <xf numFmtId="9" fontId="34" fillId="34" borderId="26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23" fillId="0" borderId="20" xfId="0" applyNumberFormat="1" applyFont="1" applyFill="1" applyBorder="1" applyAlignment="1">
      <alignment horizontal="center" vertical="center" wrapText="1"/>
    </xf>
    <xf numFmtId="9" fontId="23" fillId="0" borderId="27" xfId="0" applyNumberFormat="1" applyFont="1" applyFill="1" applyBorder="1" applyAlignment="1">
      <alignment horizontal="left" vertical="center" wrapText="1"/>
    </xf>
    <xf numFmtId="9" fontId="23" fillId="0" borderId="28" xfId="0" applyNumberFormat="1" applyFont="1" applyFill="1" applyBorder="1" applyAlignment="1">
      <alignment horizontal="left" vertical="center" wrapText="1"/>
    </xf>
    <xf numFmtId="9" fontId="23" fillId="0" borderId="29" xfId="0" applyNumberFormat="1" applyFont="1" applyFill="1" applyBorder="1" applyAlignment="1">
      <alignment horizontal="left" vertical="center" wrapText="1"/>
    </xf>
    <xf numFmtId="0" fontId="53" fillId="35" borderId="30" xfId="0" applyFont="1" applyFill="1" applyBorder="1" applyAlignment="1">
      <alignment horizontal="center" vertical="center" wrapText="1"/>
    </xf>
    <xf numFmtId="0" fontId="53" fillId="35" borderId="31" xfId="0" applyFont="1" applyFill="1" applyBorder="1" applyAlignment="1">
      <alignment horizontal="center" vertical="center" wrapText="1"/>
    </xf>
    <xf numFmtId="0" fontId="53" fillId="35" borderId="32" xfId="0" applyFont="1" applyFill="1" applyBorder="1" applyAlignment="1">
      <alignment horizontal="center" vertical="center" wrapText="1"/>
    </xf>
    <xf numFmtId="9" fontId="23" fillId="0" borderId="33" xfId="0" applyNumberFormat="1" applyFont="1" applyFill="1" applyBorder="1" applyAlignment="1">
      <alignment horizontal="center" vertical="center" wrapText="1"/>
    </xf>
    <xf numFmtId="9" fontId="34" fillId="34" borderId="34" xfId="0" applyNumberFormat="1" applyFont="1" applyFill="1" applyBorder="1" applyAlignment="1">
      <alignment horizontal="center" vertical="center" wrapText="1"/>
    </xf>
    <xf numFmtId="9" fontId="34" fillId="34" borderId="35" xfId="0" applyNumberFormat="1" applyFont="1" applyFill="1" applyBorder="1" applyAlignment="1">
      <alignment horizontal="center" vertical="center" wrapText="1"/>
    </xf>
    <xf numFmtId="9" fontId="34" fillId="34" borderId="3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M9" sqref="M9"/>
    </sheetView>
  </sheetViews>
  <sheetFormatPr defaultColWidth="8.8515625" defaultRowHeight="15"/>
  <cols>
    <col min="1" max="1" width="9.00390625" style="6" customWidth="1"/>
    <col min="2" max="2" width="9.00390625" style="16" customWidth="1"/>
    <col min="3" max="3" width="12.7109375" style="6" customWidth="1"/>
    <col min="4" max="6" width="9.7109375" style="6" customWidth="1"/>
    <col min="7" max="7" width="9.7109375" style="16" customWidth="1"/>
    <col min="8" max="9" width="13.421875" style="6" customWidth="1"/>
    <col min="10" max="10" width="11.7109375" style="6" customWidth="1"/>
    <col min="11" max="16384" width="8.8515625" style="6" customWidth="1"/>
  </cols>
  <sheetData>
    <row r="1" spans="1:10" s="15" customFormat="1" ht="18.75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 thickBot="1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</row>
    <row r="3" spans="8:9" ht="15.75" hidden="1" thickBot="1">
      <c r="H3" s="4">
        <v>950</v>
      </c>
      <c r="I3" s="4">
        <v>990</v>
      </c>
    </row>
    <row r="4" spans="1:10" s="17" customFormat="1" ht="19.5" thickBot="1">
      <c r="A4" s="72" t="s">
        <v>16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s="16" customFormat="1" ht="30.75" thickBot="1">
      <c r="A5" s="22" t="s">
        <v>0</v>
      </c>
      <c r="B5" s="23" t="s">
        <v>10</v>
      </c>
      <c r="C5" s="23" t="s">
        <v>1</v>
      </c>
      <c r="D5" s="24" t="s">
        <v>7</v>
      </c>
      <c r="E5" s="23" t="s">
        <v>6</v>
      </c>
      <c r="F5" s="23" t="s">
        <v>11</v>
      </c>
      <c r="G5" s="23" t="s">
        <v>8</v>
      </c>
      <c r="H5" s="29" t="s">
        <v>24</v>
      </c>
      <c r="I5" s="29" t="s">
        <v>23</v>
      </c>
      <c r="J5" s="25" t="s">
        <v>3</v>
      </c>
    </row>
    <row r="6" spans="1:10" ht="15">
      <c r="A6" s="56">
        <v>1</v>
      </c>
      <c r="B6" s="57">
        <v>0</v>
      </c>
      <c r="C6" s="58" t="s">
        <v>12</v>
      </c>
      <c r="D6" s="59">
        <v>299.21</v>
      </c>
      <c r="E6" s="59">
        <v>37.1</v>
      </c>
      <c r="F6" s="59"/>
      <c r="G6" s="60">
        <f aca="true" t="shared" si="0" ref="G6:G43">D6+E6+F6</f>
        <v>336.31</v>
      </c>
      <c r="H6" s="61">
        <f>G6*$H$3</f>
        <v>319494.5</v>
      </c>
      <c r="I6" s="61"/>
      <c r="J6" s="62" t="s">
        <v>20</v>
      </c>
    </row>
    <row r="7" spans="1:10" ht="15">
      <c r="A7" s="49">
        <v>2</v>
      </c>
      <c r="B7" s="50">
        <v>1</v>
      </c>
      <c r="C7" s="51" t="s">
        <v>2</v>
      </c>
      <c r="D7" s="52">
        <v>26.56</v>
      </c>
      <c r="E7" s="52">
        <v>3.48</v>
      </c>
      <c r="F7" s="52"/>
      <c r="G7" s="53">
        <f t="shared" si="0"/>
        <v>30.04</v>
      </c>
      <c r="H7" s="54">
        <f aca="true" t="shared" si="1" ref="H7:H42">G7*$H$3</f>
        <v>28538</v>
      </c>
      <c r="I7" s="54"/>
      <c r="J7" s="63" t="s">
        <v>20</v>
      </c>
    </row>
    <row r="8" spans="1:10" ht="15">
      <c r="A8" s="49">
        <v>2</v>
      </c>
      <c r="B8" s="50">
        <v>2</v>
      </c>
      <c r="C8" s="51" t="s">
        <v>2</v>
      </c>
      <c r="D8" s="52">
        <v>27.76</v>
      </c>
      <c r="E8" s="52">
        <v>3.63</v>
      </c>
      <c r="F8" s="52"/>
      <c r="G8" s="53">
        <f t="shared" si="0"/>
        <v>31.39</v>
      </c>
      <c r="H8" s="54">
        <f t="shared" si="1"/>
        <v>29820.5</v>
      </c>
      <c r="I8" s="54"/>
      <c r="J8" s="63" t="s">
        <v>20</v>
      </c>
    </row>
    <row r="9" spans="1:10" ht="15">
      <c r="A9" s="49">
        <v>2</v>
      </c>
      <c r="B9" s="50">
        <v>3</v>
      </c>
      <c r="C9" s="51" t="s">
        <v>2</v>
      </c>
      <c r="D9" s="52">
        <v>28.83</v>
      </c>
      <c r="E9" s="52">
        <v>3.77</v>
      </c>
      <c r="F9" s="52"/>
      <c r="G9" s="53">
        <f t="shared" si="0"/>
        <v>32.6</v>
      </c>
      <c r="H9" s="54">
        <f t="shared" si="1"/>
        <v>30970</v>
      </c>
      <c r="I9" s="54"/>
      <c r="J9" s="63" t="s">
        <v>20</v>
      </c>
    </row>
    <row r="10" spans="1:10" ht="15">
      <c r="A10" s="49">
        <v>2</v>
      </c>
      <c r="B10" s="50">
        <v>4</v>
      </c>
      <c r="C10" s="51" t="s">
        <v>2</v>
      </c>
      <c r="D10" s="52">
        <v>30.85</v>
      </c>
      <c r="E10" s="52">
        <v>4.04</v>
      </c>
      <c r="F10" s="52"/>
      <c r="G10" s="53">
        <f t="shared" si="0"/>
        <v>34.89</v>
      </c>
      <c r="H10" s="54">
        <f t="shared" si="1"/>
        <v>33145.5</v>
      </c>
      <c r="I10" s="54"/>
      <c r="J10" s="55" t="s">
        <v>20</v>
      </c>
    </row>
    <row r="11" spans="1:10" s="18" customFormat="1" ht="15">
      <c r="A11" s="34">
        <v>2</v>
      </c>
      <c r="B11" s="35">
        <v>5</v>
      </c>
      <c r="C11" s="36" t="s">
        <v>5</v>
      </c>
      <c r="D11" s="37">
        <v>35.97</v>
      </c>
      <c r="E11" s="37">
        <v>4.44</v>
      </c>
      <c r="F11" s="37"/>
      <c r="G11" s="38">
        <f t="shared" si="0"/>
        <v>40.41</v>
      </c>
      <c r="H11" s="26">
        <f>G11*$H$3</f>
        <v>38389.5</v>
      </c>
      <c r="I11" s="26">
        <f>H11*0.9</f>
        <v>34550.55</v>
      </c>
      <c r="J11" s="33" t="s">
        <v>16</v>
      </c>
    </row>
    <row r="12" spans="1:10" ht="15">
      <c r="A12" s="44">
        <v>2</v>
      </c>
      <c r="B12" s="45">
        <v>6</v>
      </c>
      <c r="C12" s="46" t="s">
        <v>5</v>
      </c>
      <c r="D12" s="47">
        <v>41.79</v>
      </c>
      <c r="E12" s="47">
        <v>5.15</v>
      </c>
      <c r="F12" s="47"/>
      <c r="G12" s="48">
        <f t="shared" si="0"/>
        <v>46.94</v>
      </c>
      <c r="H12" s="20">
        <f t="shared" si="1"/>
        <v>44593</v>
      </c>
      <c r="I12" s="20"/>
      <c r="J12" s="7" t="s">
        <v>4</v>
      </c>
    </row>
    <row r="13" spans="1:10" ht="15">
      <c r="A13" s="8">
        <v>2</v>
      </c>
      <c r="B13" s="3">
        <v>7</v>
      </c>
      <c r="C13" s="1" t="s">
        <v>5</v>
      </c>
      <c r="D13" s="2">
        <v>45.35</v>
      </c>
      <c r="E13" s="2">
        <v>5.54</v>
      </c>
      <c r="F13" s="2"/>
      <c r="G13" s="5">
        <f t="shared" si="0"/>
        <v>50.89</v>
      </c>
      <c r="H13" s="20">
        <f t="shared" si="1"/>
        <v>48345.5</v>
      </c>
      <c r="I13" s="20"/>
      <c r="J13" s="7" t="s">
        <v>4</v>
      </c>
    </row>
    <row r="14" spans="1:10" ht="15">
      <c r="A14" s="8">
        <v>2</v>
      </c>
      <c r="B14" s="3">
        <v>8</v>
      </c>
      <c r="C14" s="1" t="s">
        <v>2</v>
      </c>
      <c r="D14" s="2">
        <v>26.98</v>
      </c>
      <c r="E14" s="2">
        <v>3.26</v>
      </c>
      <c r="F14" s="2"/>
      <c r="G14" s="5">
        <f t="shared" si="0"/>
        <v>30.240000000000002</v>
      </c>
      <c r="H14" s="20">
        <f t="shared" si="1"/>
        <v>28728.000000000004</v>
      </c>
      <c r="I14" s="20"/>
      <c r="J14" s="7" t="s">
        <v>4</v>
      </c>
    </row>
    <row r="15" spans="1:10" ht="15">
      <c r="A15" s="8">
        <v>2</v>
      </c>
      <c r="B15" s="3">
        <v>9</v>
      </c>
      <c r="C15" s="1" t="s">
        <v>2</v>
      </c>
      <c r="D15" s="2">
        <v>26.91</v>
      </c>
      <c r="E15" s="2">
        <v>3.25</v>
      </c>
      <c r="F15" s="2"/>
      <c r="G15" s="5">
        <f t="shared" si="0"/>
        <v>30.16</v>
      </c>
      <c r="H15" s="20">
        <f t="shared" si="1"/>
        <v>28652</v>
      </c>
      <c r="I15" s="20"/>
      <c r="J15" s="7" t="s">
        <v>4</v>
      </c>
    </row>
    <row r="16" spans="1:10" ht="15">
      <c r="A16" s="34">
        <v>3</v>
      </c>
      <c r="B16" s="35">
        <v>10</v>
      </c>
      <c r="C16" s="36" t="s">
        <v>2</v>
      </c>
      <c r="D16" s="37">
        <v>26.56</v>
      </c>
      <c r="E16" s="37">
        <v>3.48</v>
      </c>
      <c r="F16" s="37"/>
      <c r="G16" s="38">
        <f t="shared" si="0"/>
        <v>30.04</v>
      </c>
      <c r="H16" s="26">
        <f t="shared" si="1"/>
        <v>28538</v>
      </c>
      <c r="I16" s="26">
        <f>H16*0.9</f>
        <v>25684.2</v>
      </c>
      <c r="J16" s="33" t="s">
        <v>16</v>
      </c>
    </row>
    <row r="17" spans="1:10" ht="15">
      <c r="A17" s="8">
        <v>3</v>
      </c>
      <c r="B17" s="3">
        <v>11</v>
      </c>
      <c r="C17" s="1" t="s">
        <v>2</v>
      </c>
      <c r="D17" s="2">
        <v>27.76</v>
      </c>
      <c r="E17" s="2">
        <v>3.63</v>
      </c>
      <c r="F17" s="2"/>
      <c r="G17" s="5">
        <f t="shared" si="0"/>
        <v>31.39</v>
      </c>
      <c r="H17" s="20">
        <f t="shared" si="1"/>
        <v>29820.5</v>
      </c>
      <c r="I17" s="20"/>
      <c r="J17" s="7" t="s">
        <v>4</v>
      </c>
    </row>
    <row r="18" spans="1:10" ht="15">
      <c r="A18" s="8">
        <v>3</v>
      </c>
      <c r="B18" s="3">
        <v>12</v>
      </c>
      <c r="C18" s="1" t="s">
        <v>2</v>
      </c>
      <c r="D18" s="2">
        <v>28.83</v>
      </c>
      <c r="E18" s="2">
        <v>3.77</v>
      </c>
      <c r="F18" s="2"/>
      <c r="G18" s="5">
        <f t="shared" si="0"/>
        <v>32.6</v>
      </c>
      <c r="H18" s="20">
        <f t="shared" si="1"/>
        <v>30970</v>
      </c>
      <c r="I18" s="20"/>
      <c r="J18" s="7" t="s">
        <v>4</v>
      </c>
    </row>
    <row r="19" spans="1:10" ht="15">
      <c r="A19" s="8">
        <v>3</v>
      </c>
      <c r="B19" s="3">
        <v>13</v>
      </c>
      <c r="C19" s="1" t="s">
        <v>2</v>
      </c>
      <c r="D19" s="2">
        <v>30.85</v>
      </c>
      <c r="E19" s="2">
        <v>4.04</v>
      </c>
      <c r="F19" s="2"/>
      <c r="G19" s="5">
        <f t="shared" si="0"/>
        <v>34.89</v>
      </c>
      <c r="H19" s="20">
        <f t="shared" si="1"/>
        <v>33145.5</v>
      </c>
      <c r="I19" s="20"/>
      <c r="J19" s="7" t="s">
        <v>4</v>
      </c>
    </row>
    <row r="20" spans="1:10" ht="15">
      <c r="A20" s="34">
        <v>3</v>
      </c>
      <c r="B20" s="35">
        <v>14</v>
      </c>
      <c r="C20" s="36" t="s">
        <v>5</v>
      </c>
      <c r="D20" s="37">
        <v>35.97</v>
      </c>
      <c r="E20" s="37">
        <v>4.44</v>
      </c>
      <c r="F20" s="37"/>
      <c r="G20" s="38">
        <f t="shared" si="0"/>
        <v>40.41</v>
      </c>
      <c r="H20" s="26">
        <f t="shared" si="1"/>
        <v>38389.5</v>
      </c>
      <c r="I20" s="26">
        <f>H20*0.9</f>
        <v>34550.55</v>
      </c>
      <c r="J20" s="33" t="s">
        <v>16</v>
      </c>
    </row>
    <row r="21" spans="1:10" s="19" customFormat="1" ht="15">
      <c r="A21" s="44">
        <v>3</v>
      </c>
      <c r="B21" s="45">
        <v>15</v>
      </c>
      <c r="C21" s="46" t="s">
        <v>5</v>
      </c>
      <c r="D21" s="47">
        <v>41.79</v>
      </c>
      <c r="E21" s="47">
        <v>5.15</v>
      </c>
      <c r="F21" s="47"/>
      <c r="G21" s="48">
        <f t="shared" si="0"/>
        <v>46.94</v>
      </c>
      <c r="H21" s="20">
        <f t="shared" si="1"/>
        <v>44593</v>
      </c>
      <c r="I21" s="20"/>
      <c r="J21" s="7" t="s">
        <v>4</v>
      </c>
    </row>
    <row r="22" spans="1:10" ht="15">
      <c r="A22" s="8">
        <v>3</v>
      </c>
      <c r="B22" s="3">
        <v>16</v>
      </c>
      <c r="C22" s="1" t="s">
        <v>5</v>
      </c>
      <c r="D22" s="2">
        <v>45.35</v>
      </c>
      <c r="E22" s="2">
        <v>5.54</v>
      </c>
      <c r="F22" s="2"/>
      <c r="G22" s="5">
        <f t="shared" si="0"/>
        <v>50.89</v>
      </c>
      <c r="H22" s="20">
        <f t="shared" si="1"/>
        <v>48345.5</v>
      </c>
      <c r="I22" s="20"/>
      <c r="J22" s="7" t="s">
        <v>4</v>
      </c>
    </row>
    <row r="23" spans="1:10" ht="15">
      <c r="A23" s="8">
        <v>3</v>
      </c>
      <c r="B23" s="3">
        <v>17</v>
      </c>
      <c r="C23" s="1" t="s">
        <v>2</v>
      </c>
      <c r="D23" s="2">
        <v>26.98</v>
      </c>
      <c r="E23" s="2">
        <v>3.26</v>
      </c>
      <c r="F23" s="2"/>
      <c r="G23" s="21">
        <f t="shared" si="0"/>
        <v>30.240000000000002</v>
      </c>
      <c r="H23" s="20">
        <f t="shared" si="1"/>
        <v>28728.000000000004</v>
      </c>
      <c r="I23" s="20"/>
      <c r="J23" s="7" t="s">
        <v>4</v>
      </c>
    </row>
    <row r="24" spans="1:10" ht="15">
      <c r="A24" s="8">
        <v>3</v>
      </c>
      <c r="B24" s="3">
        <v>18</v>
      </c>
      <c r="C24" s="1" t="s">
        <v>2</v>
      </c>
      <c r="D24" s="2">
        <v>26.91</v>
      </c>
      <c r="E24" s="2">
        <v>3.25</v>
      </c>
      <c r="F24" s="2"/>
      <c r="G24" s="5">
        <f t="shared" si="0"/>
        <v>30.16</v>
      </c>
      <c r="H24" s="20">
        <f t="shared" si="1"/>
        <v>28652</v>
      </c>
      <c r="I24" s="20"/>
      <c r="J24" s="7" t="s">
        <v>4</v>
      </c>
    </row>
    <row r="25" spans="1:10" ht="15">
      <c r="A25" s="39">
        <v>4</v>
      </c>
      <c r="B25" s="40">
        <v>19</v>
      </c>
      <c r="C25" s="41" t="s">
        <v>2</v>
      </c>
      <c r="D25" s="42">
        <v>26.56</v>
      </c>
      <c r="E25" s="42">
        <v>3.48</v>
      </c>
      <c r="F25" s="42"/>
      <c r="G25" s="43">
        <f t="shared" si="0"/>
        <v>30.04</v>
      </c>
      <c r="H25" s="27">
        <f t="shared" si="1"/>
        <v>28538</v>
      </c>
      <c r="I25" s="26">
        <f>H25*0.9</f>
        <v>25684.2</v>
      </c>
      <c r="J25" s="33" t="s">
        <v>16</v>
      </c>
    </row>
    <row r="26" spans="1:10" ht="15">
      <c r="A26" s="8">
        <v>4</v>
      </c>
      <c r="B26" s="3">
        <v>20</v>
      </c>
      <c r="C26" s="1" t="s">
        <v>2</v>
      </c>
      <c r="D26" s="2">
        <v>27.76</v>
      </c>
      <c r="E26" s="2">
        <v>3.63</v>
      </c>
      <c r="F26" s="2"/>
      <c r="G26" s="5">
        <f t="shared" si="0"/>
        <v>31.39</v>
      </c>
      <c r="H26" s="20">
        <f t="shared" si="1"/>
        <v>29820.5</v>
      </c>
      <c r="I26" s="20"/>
      <c r="J26" s="7" t="s">
        <v>4</v>
      </c>
    </row>
    <row r="27" spans="1:10" ht="15">
      <c r="A27" s="8">
        <v>4</v>
      </c>
      <c r="B27" s="3">
        <v>21</v>
      </c>
      <c r="C27" s="1" t="s">
        <v>2</v>
      </c>
      <c r="D27" s="2">
        <v>28.83</v>
      </c>
      <c r="E27" s="2">
        <v>3.77</v>
      </c>
      <c r="F27" s="2"/>
      <c r="G27" s="5">
        <f t="shared" si="0"/>
        <v>32.6</v>
      </c>
      <c r="H27" s="20">
        <f t="shared" si="1"/>
        <v>30970</v>
      </c>
      <c r="I27" s="20"/>
      <c r="J27" s="7" t="s">
        <v>4</v>
      </c>
    </row>
    <row r="28" spans="1:10" ht="15">
      <c r="A28" s="8">
        <v>4</v>
      </c>
      <c r="B28" s="3">
        <v>22</v>
      </c>
      <c r="C28" s="1" t="s">
        <v>2</v>
      </c>
      <c r="D28" s="2">
        <v>30.85</v>
      </c>
      <c r="E28" s="2">
        <v>4.04</v>
      </c>
      <c r="F28" s="2"/>
      <c r="G28" s="5">
        <f t="shared" si="0"/>
        <v>34.89</v>
      </c>
      <c r="H28" s="20">
        <f t="shared" si="1"/>
        <v>33145.5</v>
      </c>
      <c r="I28" s="20"/>
      <c r="J28" s="7" t="s">
        <v>4</v>
      </c>
    </row>
    <row r="29" spans="1:10" ht="15">
      <c r="A29" s="34">
        <v>4</v>
      </c>
      <c r="B29" s="35">
        <v>23</v>
      </c>
      <c r="C29" s="36" t="s">
        <v>5</v>
      </c>
      <c r="D29" s="37">
        <v>35.97</v>
      </c>
      <c r="E29" s="37">
        <v>4.44</v>
      </c>
      <c r="F29" s="37"/>
      <c r="G29" s="38">
        <f t="shared" si="0"/>
        <v>40.41</v>
      </c>
      <c r="H29" s="26">
        <f t="shared" si="1"/>
        <v>38389.5</v>
      </c>
      <c r="I29" s="26">
        <f>H29*0.9</f>
        <v>34550.55</v>
      </c>
      <c r="J29" s="33" t="s">
        <v>16</v>
      </c>
    </row>
    <row r="30" spans="1:10" ht="15">
      <c r="A30" s="44">
        <v>4</v>
      </c>
      <c r="B30" s="45">
        <v>24</v>
      </c>
      <c r="C30" s="46" t="s">
        <v>5</v>
      </c>
      <c r="D30" s="47">
        <v>41.79</v>
      </c>
      <c r="E30" s="47">
        <v>5.15</v>
      </c>
      <c r="F30" s="47"/>
      <c r="G30" s="48">
        <f t="shared" si="0"/>
        <v>46.94</v>
      </c>
      <c r="H30" s="20">
        <f t="shared" si="1"/>
        <v>44593</v>
      </c>
      <c r="I30" s="20"/>
      <c r="J30" s="7" t="s">
        <v>4</v>
      </c>
    </row>
    <row r="31" spans="1:10" ht="15">
      <c r="A31" s="8">
        <v>4</v>
      </c>
      <c r="B31" s="3">
        <v>25</v>
      </c>
      <c r="C31" s="1" t="s">
        <v>5</v>
      </c>
      <c r="D31" s="2">
        <v>45.35</v>
      </c>
      <c r="E31" s="2">
        <v>5.54</v>
      </c>
      <c r="F31" s="2"/>
      <c r="G31" s="5">
        <f t="shared" si="0"/>
        <v>50.89</v>
      </c>
      <c r="H31" s="20">
        <f t="shared" si="1"/>
        <v>48345.5</v>
      </c>
      <c r="I31" s="20"/>
      <c r="J31" s="7" t="s">
        <v>4</v>
      </c>
    </row>
    <row r="32" spans="1:10" ht="15">
      <c r="A32" s="49">
        <v>4</v>
      </c>
      <c r="B32" s="50">
        <v>26</v>
      </c>
      <c r="C32" s="51" t="s">
        <v>2</v>
      </c>
      <c r="D32" s="52">
        <v>26.98</v>
      </c>
      <c r="E32" s="52">
        <v>3.26</v>
      </c>
      <c r="F32" s="52"/>
      <c r="G32" s="53">
        <f t="shared" si="0"/>
        <v>30.240000000000002</v>
      </c>
      <c r="H32" s="54">
        <f t="shared" si="1"/>
        <v>28728.000000000004</v>
      </c>
      <c r="I32" s="54"/>
      <c r="J32" s="55" t="s">
        <v>9</v>
      </c>
    </row>
    <row r="33" spans="1:10" ht="15">
      <c r="A33" s="49">
        <v>4</v>
      </c>
      <c r="B33" s="50">
        <v>27</v>
      </c>
      <c r="C33" s="51" t="s">
        <v>2</v>
      </c>
      <c r="D33" s="52">
        <v>26.91</v>
      </c>
      <c r="E33" s="52">
        <v>3.25</v>
      </c>
      <c r="F33" s="52"/>
      <c r="G33" s="53">
        <f t="shared" si="0"/>
        <v>30.16</v>
      </c>
      <c r="H33" s="54">
        <f t="shared" si="1"/>
        <v>28652</v>
      </c>
      <c r="I33" s="54"/>
      <c r="J33" s="55" t="s">
        <v>9</v>
      </c>
    </row>
    <row r="34" spans="1:10" ht="15">
      <c r="A34" s="34">
        <v>5</v>
      </c>
      <c r="B34" s="35">
        <v>28</v>
      </c>
      <c r="C34" s="36" t="s">
        <v>2</v>
      </c>
      <c r="D34" s="37">
        <v>26.56</v>
      </c>
      <c r="E34" s="37">
        <v>3.48</v>
      </c>
      <c r="F34" s="37"/>
      <c r="G34" s="38">
        <f t="shared" si="0"/>
        <v>30.04</v>
      </c>
      <c r="H34" s="26">
        <f t="shared" si="1"/>
        <v>28538</v>
      </c>
      <c r="I34" s="26">
        <f>H34*0.9</f>
        <v>25684.2</v>
      </c>
      <c r="J34" s="33" t="s">
        <v>16</v>
      </c>
    </row>
    <row r="35" spans="1:10" ht="15">
      <c r="A35" s="8">
        <v>5</v>
      </c>
      <c r="B35" s="3">
        <v>29</v>
      </c>
      <c r="C35" s="1" t="s">
        <v>2</v>
      </c>
      <c r="D35" s="2">
        <v>27.76</v>
      </c>
      <c r="E35" s="2">
        <v>3.63</v>
      </c>
      <c r="F35" s="2"/>
      <c r="G35" s="5">
        <f t="shared" si="0"/>
        <v>31.39</v>
      </c>
      <c r="H35" s="20">
        <f t="shared" si="1"/>
        <v>29820.5</v>
      </c>
      <c r="I35" s="20"/>
      <c r="J35" s="7" t="s">
        <v>4</v>
      </c>
    </row>
    <row r="36" spans="1:10" ht="15">
      <c r="A36" s="8">
        <v>5</v>
      </c>
      <c r="B36" s="3">
        <v>30</v>
      </c>
      <c r="C36" s="1" t="s">
        <v>2</v>
      </c>
      <c r="D36" s="2">
        <v>28.83</v>
      </c>
      <c r="E36" s="2">
        <v>3.66</v>
      </c>
      <c r="F36" s="2"/>
      <c r="G36" s="5">
        <f t="shared" si="0"/>
        <v>32.489999999999995</v>
      </c>
      <c r="H36" s="20">
        <f t="shared" si="1"/>
        <v>30865.499999999996</v>
      </c>
      <c r="I36" s="20"/>
      <c r="J36" s="7" t="s">
        <v>4</v>
      </c>
    </row>
    <row r="37" spans="1:10" ht="15">
      <c r="A37" s="49">
        <v>5</v>
      </c>
      <c r="B37" s="50">
        <v>31</v>
      </c>
      <c r="C37" s="51" t="s">
        <v>2</v>
      </c>
      <c r="D37" s="52">
        <v>30.85</v>
      </c>
      <c r="E37" s="52">
        <v>4.04</v>
      </c>
      <c r="F37" s="52"/>
      <c r="G37" s="53">
        <f t="shared" si="0"/>
        <v>34.89</v>
      </c>
      <c r="H37" s="54">
        <f t="shared" si="1"/>
        <v>33145.5</v>
      </c>
      <c r="I37" s="54"/>
      <c r="J37" s="55" t="s">
        <v>9</v>
      </c>
    </row>
    <row r="38" spans="1:10" ht="15">
      <c r="A38" s="34">
        <v>5</v>
      </c>
      <c r="B38" s="35">
        <v>32</v>
      </c>
      <c r="C38" s="36" t="s">
        <v>5</v>
      </c>
      <c r="D38" s="37">
        <v>35.97</v>
      </c>
      <c r="E38" s="37">
        <v>4.31</v>
      </c>
      <c r="F38" s="37"/>
      <c r="G38" s="38">
        <f t="shared" si="0"/>
        <v>40.28</v>
      </c>
      <c r="H38" s="26">
        <f t="shared" si="1"/>
        <v>38266</v>
      </c>
      <c r="I38" s="26">
        <f>H38*0.9</f>
        <v>34439.4</v>
      </c>
      <c r="J38" s="33" t="s">
        <v>16</v>
      </c>
    </row>
    <row r="39" spans="1:10" ht="15">
      <c r="A39" s="44">
        <v>5</v>
      </c>
      <c r="B39" s="45">
        <v>33</v>
      </c>
      <c r="C39" s="46" t="s">
        <v>5</v>
      </c>
      <c r="D39" s="47">
        <v>41.79</v>
      </c>
      <c r="E39" s="47">
        <v>5.15</v>
      </c>
      <c r="F39" s="47"/>
      <c r="G39" s="48">
        <f t="shared" si="0"/>
        <v>46.94</v>
      </c>
      <c r="H39" s="20">
        <f t="shared" si="1"/>
        <v>44593</v>
      </c>
      <c r="I39" s="20"/>
      <c r="J39" s="7" t="s">
        <v>4</v>
      </c>
    </row>
    <row r="40" spans="1:10" ht="15">
      <c r="A40" s="8">
        <v>5</v>
      </c>
      <c r="B40" s="3">
        <v>34</v>
      </c>
      <c r="C40" s="1" t="s">
        <v>5</v>
      </c>
      <c r="D40" s="2">
        <v>45.35</v>
      </c>
      <c r="E40" s="2">
        <v>5.37</v>
      </c>
      <c r="F40" s="2"/>
      <c r="G40" s="5">
        <f t="shared" si="0"/>
        <v>50.72</v>
      </c>
      <c r="H40" s="20">
        <f t="shared" si="1"/>
        <v>48184</v>
      </c>
      <c r="I40" s="20"/>
      <c r="J40" s="7" t="s">
        <v>4</v>
      </c>
    </row>
    <row r="41" spans="1:10" ht="15">
      <c r="A41" s="8">
        <v>5</v>
      </c>
      <c r="B41" s="3">
        <v>35</v>
      </c>
      <c r="C41" s="1" t="s">
        <v>2</v>
      </c>
      <c r="D41" s="2">
        <v>26.98</v>
      </c>
      <c r="E41" s="2">
        <v>3.26</v>
      </c>
      <c r="F41" s="2"/>
      <c r="G41" s="5">
        <f t="shared" si="0"/>
        <v>30.240000000000002</v>
      </c>
      <c r="H41" s="20">
        <f t="shared" si="1"/>
        <v>28728.000000000004</v>
      </c>
      <c r="I41" s="20"/>
      <c r="J41" s="7" t="s">
        <v>4</v>
      </c>
    </row>
    <row r="42" spans="1:10" ht="15">
      <c r="A42" s="8">
        <v>5</v>
      </c>
      <c r="B42" s="3">
        <v>36</v>
      </c>
      <c r="C42" s="1" t="s">
        <v>2</v>
      </c>
      <c r="D42" s="2">
        <v>26.91</v>
      </c>
      <c r="E42" s="2">
        <v>3.25</v>
      </c>
      <c r="F42" s="2"/>
      <c r="G42" s="5">
        <f t="shared" si="0"/>
        <v>30.16</v>
      </c>
      <c r="H42" s="20">
        <f t="shared" si="1"/>
        <v>28652</v>
      </c>
      <c r="I42" s="20"/>
      <c r="J42" s="7" t="s">
        <v>4</v>
      </c>
    </row>
    <row r="43" spans="1:10" ht="15.75" thickBot="1">
      <c r="A43" s="9">
        <v>6</v>
      </c>
      <c r="B43" s="10">
        <v>37</v>
      </c>
      <c r="C43" s="11" t="s">
        <v>21</v>
      </c>
      <c r="D43" s="12">
        <v>270.7</v>
      </c>
      <c r="E43" s="12">
        <v>33.65</v>
      </c>
      <c r="F43" s="12">
        <v>227.09</v>
      </c>
      <c r="G43" s="14">
        <f t="shared" si="0"/>
        <v>531.4399999999999</v>
      </c>
      <c r="H43" s="32">
        <v>270000</v>
      </c>
      <c r="I43" s="32"/>
      <c r="J43" s="13" t="s">
        <v>4</v>
      </c>
    </row>
    <row r="44" spans="1:10" ht="15">
      <c r="A44" s="76" t="s">
        <v>15</v>
      </c>
      <c r="B44" s="77"/>
      <c r="C44" s="78"/>
      <c r="D44" s="31" t="s">
        <v>13</v>
      </c>
      <c r="E44" s="64" t="s">
        <v>18</v>
      </c>
      <c r="F44" s="64"/>
      <c r="G44" s="64" t="s">
        <v>14</v>
      </c>
      <c r="H44" s="64"/>
      <c r="I44" s="64" t="s">
        <v>19</v>
      </c>
      <c r="J44" s="65"/>
    </row>
    <row r="45" spans="1:10" ht="15.75" thickBot="1">
      <c r="A45" s="69"/>
      <c r="B45" s="70"/>
      <c r="C45" s="71"/>
      <c r="D45" s="30">
        <v>1000</v>
      </c>
      <c r="E45" s="68">
        <v>0.5</v>
      </c>
      <c r="F45" s="68"/>
      <c r="G45" s="68">
        <v>0.4</v>
      </c>
      <c r="H45" s="68"/>
      <c r="I45" s="68">
        <v>0.1</v>
      </c>
      <c r="J45" s="75"/>
    </row>
    <row r="46" ht="15">
      <c r="J46" s="28">
        <v>41547</v>
      </c>
    </row>
  </sheetData>
  <sheetProtection/>
  <autoFilter ref="A5:J46"/>
  <mergeCells count="11">
    <mergeCell ref="A44:C44"/>
    <mergeCell ref="I44:J44"/>
    <mergeCell ref="A1:J1"/>
    <mergeCell ref="A2:J2"/>
    <mergeCell ref="G44:H44"/>
    <mergeCell ref="E44:F44"/>
    <mergeCell ref="E45:F45"/>
    <mergeCell ref="G45:H45"/>
    <mergeCell ref="A45:C45"/>
    <mergeCell ref="A4:J4"/>
    <mergeCell ref="I45:J45"/>
  </mergeCells>
  <printOptions horizontalCentered="1" verticalCentered="1"/>
  <pageMargins left="0.25" right="0.25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Warez-BB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BSG</dc:creator>
  <cp:keywords/>
  <dc:description/>
  <cp:lastModifiedBy>W</cp:lastModifiedBy>
  <cp:lastPrinted>2013-09-26T10:31:28Z</cp:lastPrinted>
  <dcterms:created xsi:type="dcterms:W3CDTF">2009-09-29T12:48:03Z</dcterms:created>
  <dcterms:modified xsi:type="dcterms:W3CDTF">2013-09-27T11:45:30Z</dcterms:modified>
  <cp:category/>
  <cp:version/>
  <cp:contentType/>
  <cp:contentStatus/>
</cp:coreProperties>
</file>