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6" firstSheet="4" activeTab="4"/>
  </bookViews>
  <sheets>
    <sheet name="ИНФО" sheetId="1" r:id="rId1"/>
    <sheet name="ACORN HILLS 2" sheetId="2" r:id="rId2"/>
    <sheet name="ah3 bl2" sheetId="3" r:id="rId3"/>
    <sheet name="ah3 bl1" sheetId="4" r:id="rId4"/>
    <sheet name="obzor holiday" sheetId="5" r:id="rId5"/>
  </sheets>
  <definedNames>
    <definedName name="Excel_BuiltIn__FilterDatabase_1_1">#REF!</definedName>
    <definedName name="Excel_BuiltIn__FilterDatabase_10_1">#REF!</definedName>
    <definedName name="Excel_BuiltIn__FilterDatabase_11">#REF!</definedName>
    <definedName name="Excel_BuiltIn__FilterDatabase_11_1">#REF!</definedName>
    <definedName name="Excel_BuiltIn__FilterDatabase_11_1_1">#REF!</definedName>
    <definedName name="Excel_BuiltIn__FilterDatabase_11_2">#REF!</definedName>
    <definedName name="Excel_BuiltIn__FilterDatabase_12">#REF!</definedName>
    <definedName name="Excel_BuiltIn__FilterDatabase_12_1">#REF!</definedName>
    <definedName name="Excel_BuiltIn__FilterDatabase_14">#REF!</definedName>
    <definedName name="Excel_BuiltIn__FilterDatabase_14_1">#REF!</definedName>
    <definedName name="Excel_BuiltIn__FilterDatabase_3_1">"$#ОБР!.$A$2:$I$84"</definedName>
    <definedName name="Excel_BuiltIn__FilterDatabase_4">"$#ОБР!.$A$3:$F$24"</definedName>
    <definedName name="Excel_BuiltIn__FilterDatabase_4_1">"$#ОБР!.$A$3:$F$24"</definedName>
    <definedName name="Excel_BuiltIn__FilterDatabase_5">'ACORN HILLS 2'!$A$3:$I$3</definedName>
    <definedName name="Excel_BuiltIn__FilterDatabase_5_1">'ACORN HILLS 2'!$A$3:$I$3</definedName>
    <definedName name="Excel_BuiltIn__FilterDatabase_7">#REF!</definedName>
    <definedName name="Excel_BuiltIn__FilterDatabase_7_1">#REF!</definedName>
    <definedName name="Excel_BuiltIn__FilterDatabase_9">#REF!</definedName>
    <definedName name="Excel_BuiltIn__FilterDatabase_9_1">#REF!</definedName>
  </definedNames>
  <calcPr fullCalcOnLoad="1"/>
</workbook>
</file>

<file path=xl/sharedStrings.xml><?xml version="1.0" encoding="utf-8"?>
<sst xmlns="http://schemas.openxmlformats.org/spreadsheetml/2006/main" count="375" uniqueCount="114">
  <si>
    <t>Информацията е актуална към 1 Септември 2011</t>
  </si>
  <si>
    <t>Файлове за сваляне:</t>
  </si>
  <si>
    <t>http://manauscommerce.com/dox2011</t>
  </si>
  <si>
    <t>Всички цени са с ДДС</t>
  </si>
  <si>
    <t>User ID: agent</t>
  </si>
  <si>
    <t>Password: 2011agent</t>
  </si>
  <si>
    <t>За повече информация:</t>
  </si>
  <si>
    <t>www.manauscommerce.com</t>
  </si>
  <si>
    <t>info@manauscommerce.com</t>
  </si>
  <si>
    <t>Бул. Приморски 41</t>
  </si>
  <si>
    <t>гр. Варна</t>
  </si>
  <si>
    <r>
      <t>ACORN HILLS 2-</t>
    </r>
    <r>
      <rPr>
        <sz val="13"/>
        <color indexed="8"/>
        <rFont val="Arial"/>
        <family val="2"/>
      </rPr>
      <t xml:space="preserve"> кв.Владислав Варненчик, Бл. 70</t>
    </r>
  </si>
  <si>
    <t>http://manaus.bg/projects.php?page=future_projects&amp;projID=15</t>
  </si>
  <si>
    <t>Етаж</t>
  </si>
  <si>
    <t>Обект</t>
  </si>
  <si>
    <t>Спални</t>
  </si>
  <si>
    <t>ЗП</t>
  </si>
  <si>
    <t>Мазе</t>
  </si>
  <si>
    <t>Общи части</t>
  </si>
  <si>
    <t>РЗП</t>
  </si>
  <si>
    <t>ЦЕНА €/m2</t>
  </si>
  <si>
    <t>ЦЕНА</t>
  </si>
  <si>
    <t>СТАТУС</t>
  </si>
  <si>
    <t>ВХОД 1</t>
  </si>
  <si>
    <t>магазин 1</t>
  </si>
  <si>
    <t xml:space="preserve">ПРОДАДЕН </t>
  </si>
  <si>
    <t>магазин 2</t>
  </si>
  <si>
    <t>магазин 3</t>
  </si>
  <si>
    <t xml:space="preserve">апартамент 1 </t>
  </si>
  <si>
    <t>апартамент 2</t>
  </si>
  <si>
    <t>апартамент 3</t>
  </si>
  <si>
    <t>апартамент 4</t>
  </si>
  <si>
    <t>10% комисионна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</si>
  <si>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</si>
  <si>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</si>
  <si>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</si>
  <si>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</si>
  <si>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</si>
  <si>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</si>
  <si>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</si>
  <si>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</si>
  <si>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</si>
  <si>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</si>
  <si>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</si>
  <si>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</si>
  <si>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>ВХОД 2</t>
  </si>
  <si>
    <t>гараж 1</t>
  </si>
  <si>
    <t>гараж 2</t>
  </si>
  <si>
    <t>гараж 3</t>
  </si>
  <si>
    <t>5% комисионна</t>
  </si>
  <si>
    <t>ВХОД 3</t>
  </si>
  <si>
    <t>гараж 4</t>
  </si>
  <si>
    <t>гараж 5</t>
  </si>
  <si>
    <r>
      <t>Acorn Hills 3</t>
    </r>
    <r>
      <rPr>
        <sz val="10"/>
        <rFont val="Arial"/>
        <family val="2"/>
      </rPr>
      <t xml:space="preserve"> – гр. Варна, кв. Владиславово</t>
    </r>
  </si>
  <si>
    <t>http://manaus.bg/projects.php?page=future_projects&amp;projID=21</t>
  </si>
  <si>
    <t>БЛОК 2 – предна сграда</t>
  </si>
  <si>
    <t>Мази</t>
  </si>
  <si>
    <t>П</t>
  </si>
  <si>
    <t>ателие 4</t>
  </si>
  <si>
    <t>ателие 3</t>
  </si>
  <si>
    <t>Ателие 2</t>
  </si>
  <si>
    <t>ПРОДАДЕН</t>
  </si>
  <si>
    <t>Ателие 1</t>
  </si>
  <si>
    <t>апартамент 1</t>
  </si>
  <si>
    <t>студио 1</t>
  </si>
  <si>
    <t>студио 2</t>
  </si>
  <si>
    <t>студио 3</t>
  </si>
  <si>
    <t>студио 4</t>
  </si>
  <si>
    <t>студио 5</t>
  </si>
  <si>
    <t>Двор</t>
  </si>
  <si>
    <t>Паркомясто 1</t>
  </si>
  <si>
    <t>Паркомясто 2</t>
  </si>
  <si>
    <t>Паркомясто 3</t>
  </si>
  <si>
    <t>Паркомясто 4</t>
  </si>
  <si>
    <t>Паркомясто 5</t>
  </si>
  <si>
    <t>Паркомясто 6</t>
  </si>
  <si>
    <t>Паркомясто 7</t>
  </si>
  <si>
    <t>Паркомясто 8</t>
  </si>
  <si>
    <t>Паркомясто 9</t>
  </si>
  <si>
    <t>Паркомясто 10</t>
  </si>
  <si>
    <t>Паркомясто 11</t>
  </si>
  <si>
    <t>Паркомясто 12</t>
  </si>
  <si>
    <t>Паркомясто 13</t>
  </si>
  <si>
    <t>Паркомясто 14</t>
  </si>
  <si>
    <t>Acorn Hills 3 – гр. Варна, кв. Владиславово</t>
  </si>
  <si>
    <t xml:space="preserve"> БЛОК 1 – задна сграда</t>
  </si>
  <si>
    <t>Общи</t>
  </si>
  <si>
    <t>гараж 9</t>
  </si>
  <si>
    <t>гараж 10</t>
  </si>
  <si>
    <t>Паркомясто 15</t>
  </si>
  <si>
    <t>Паркомясто 16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</si>
  <si>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</si>
  <si>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</si>
  <si>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</si>
  <si>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</si>
  <si>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</si>
  <si>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</si>
  <si>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</si>
  <si>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</si>
  <si>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</si>
  <si>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</si>
  <si>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</si>
  <si>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</si>
  <si>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</si>
  <si>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</si>
  <si>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</si>
  <si>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</si>
  <si>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>магазин</t>
  </si>
  <si>
    <t>B</t>
  </si>
  <si>
    <t>Ресторант</t>
  </si>
  <si>
    <r>
      <t>Obzor Holiday</t>
    </r>
    <r>
      <rPr>
        <sz val="12"/>
        <rFont val="Arial"/>
        <family val="2"/>
      </rPr>
      <t xml:space="preserve"> – гр. Обзор, кк „Обзор-север“ </t>
    </r>
  </si>
  <si>
    <t>Секция</t>
  </si>
  <si>
    <t>A</t>
  </si>
  <si>
    <t>интернет зала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</si>
</sst>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[$€-813];[Red]\-#,##0\ [$€-813]"/>
    <numFmt numFmtId="165" formatCode="0.000"/>
    <numFmt numFmtId="166" formatCode="#,##0\ [$€-46E];[Red]\-#,##0\ [$€-46E]"/>
    <numFmt numFmtId="167" formatCode="#,##0\ [$€-1]"/>
    <numFmt numFmtId="168" formatCode="#,##0\ [$€-1];\-#,##0\ [$€-1]"/>
    <numFmt numFmtId="169" formatCode="#,##0\ [$€-611];[Red]\-#,##0\ [$€-611]"/>
    <numFmt numFmtId="170" formatCode="#,##0\ [$€-1];[Red]\-#,##0\ [$€-1]"/>
    <numFmt numFmtId="171" formatCode="#,##0\ [$€-612];[Red]\-#,##0\ [$€-612]"/>
    <numFmt numFmtId="172" formatCode="#,##0\ [$€-81D];[Red]\-#,##0\ [$€-81D]"/>
    <numFmt numFmtId="173" formatCode="0.0000%"/>
    <numFmt numFmtId="174" formatCode="[$€]\ #,##0"/>
  </numFmts>
  <fonts count="5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5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6" fontId="17" fillId="0" borderId="10" xfId="0" applyNumberFormat="1" applyFont="1" applyBorder="1" applyAlignment="1">
      <alignment/>
    </xf>
    <xf numFmtId="166" fontId="17" fillId="0" borderId="10" xfId="0" applyNumberFormat="1" applyFont="1" applyBorder="1" applyAlignment="1">
      <alignment horizontal="right"/>
    </xf>
    <xf numFmtId="166" fontId="17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6" fontId="12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/>
    </xf>
    <xf numFmtId="167" fontId="17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7" fontId="22" fillId="0" borderId="10" xfId="0" applyNumberFormat="1" applyFont="1" applyFill="1" applyBorder="1" applyAlignment="1">
      <alignment/>
    </xf>
    <xf numFmtId="167" fontId="19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1981200</xdr:colOff>
      <xdr:row>7</xdr:row>
      <xdr:rowOff>47625</xdr:rowOff>
    </xdr:to>
    <xdr:pic>
      <xdr:nvPicPr>
        <xdr:cNvPr id="1" name="График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962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nauscommerce.com/dox2011" TargetMode="External" /><Relationship Id="rId2" Type="http://schemas.openxmlformats.org/officeDocument/2006/relationships/hyperlink" Target="http://www.manauscommerce.com/" TargetMode="External" /><Relationship Id="rId3" Type="http://schemas.openxmlformats.org/officeDocument/2006/relationships/hyperlink" Target="mailto:info@manauscommerce.com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naus.bg/projects.php?page=future_projects&amp;projID=1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naus.bg/projects.php?page=future_projects&amp;projID=2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naus.bg/projects.php?page=future_projects&amp;projID=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0" sqref="A10"/>
    </sheetView>
  </sheetViews>
  <sheetFormatPr defaultColWidth="11.57421875" defaultRowHeight="12.75"/>
  <cols>
    <col min="1" max="1" width="50.421875" style="0" customWidth="1"/>
  </cols>
  <sheetData>
    <row r="1" ht="12.75">
      <c r="A1" s="68"/>
    </row>
    <row r="2" ht="12.75">
      <c r="A2" s="68"/>
    </row>
    <row r="3" ht="12.75">
      <c r="A3" s="68"/>
    </row>
    <row r="4" ht="12.75">
      <c r="A4" s="68"/>
    </row>
    <row r="5" ht="12.75">
      <c r="A5" s="68"/>
    </row>
    <row r="6" ht="12.75">
      <c r="A6" s="68"/>
    </row>
    <row r="7" ht="12.75">
      <c r="A7" s="68"/>
    </row>
    <row r="8" ht="12.75">
      <c r="A8" s="68"/>
    </row>
    <row r="9" ht="12.75">
      <c r="A9" s="68"/>
    </row>
    <row r="10" spans="1:3" ht="12.75">
      <c r="A10" s="1" t="s">
        <v>0</v>
      </c>
      <c r="C10" s="2" t="s">
        <v>1</v>
      </c>
    </row>
    <row r="11" ht="12.75">
      <c r="C11" s="3" t="s">
        <v>2</v>
      </c>
    </row>
    <row r="12" spans="1:3" ht="12.75">
      <c r="A12" t="s">
        <v>3</v>
      </c>
      <c r="C12" t="s">
        <v>4</v>
      </c>
    </row>
    <row r="13" ht="12.75">
      <c r="C13" t="s">
        <v>5</v>
      </c>
    </row>
    <row r="14" ht="12.75">
      <c r="A14" t="s">
        <v>6</v>
      </c>
    </row>
    <row r="16" ht="12.75">
      <c r="A16" s="3" t="s">
        <v>7</v>
      </c>
    </row>
    <row r="17" ht="12.75">
      <c r="A17" s="3" t="s">
        <v>8</v>
      </c>
    </row>
    <row r="19" ht="12.75">
      <c r="A19" t="s">
        <v>9</v>
      </c>
    </row>
    <row r="20" ht="12.75">
      <c r="A20" t="s">
        <v>10</v>
      </c>
    </row>
    <row r="25" ht="12.75">
      <c r="A25" s="3"/>
    </row>
    <row r="34" ht="12.75">
      <c r="A34" s="3"/>
    </row>
    <row r="42" ht="12.75">
      <c r="A42" s="3"/>
    </row>
  </sheetData>
  <sheetProtection/>
  <mergeCells count="1">
    <mergeCell ref="A1:A9"/>
  </mergeCells>
  <hyperlinks>
    <hyperlink ref="C11" r:id="rId1" display="http://manauscommerce.com/dox2011"/>
    <hyperlink ref="A16" r:id="rId2" display="www.manauscommerce.com"/>
    <hyperlink ref="A17" r:id="rId3" display="info@manauscommerce.com"/>
  </hyperlinks>
  <printOptions/>
  <pageMargins left="0.39375" right="0.39375" top="0.39375" bottom="0.39375" header="0.5118055555555556" footer="0.5118055555555556"/>
  <pageSetup horizontalDpi="300" verticalDpi="300"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8.8515625" style="4" customWidth="1"/>
    <col min="2" max="2" width="16.28125" style="4" customWidth="1"/>
    <col min="3" max="3" width="8.00390625" style="5" customWidth="1"/>
    <col min="4" max="4" width="6.7109375" style="4" customWidth="1"/>
    <col min="5" max="5" width="5.8515625" style="4" customWidth="1"/>
    <col min="6" max="6" width="6.7109375" style="4" customWidth="1"/>
    <col min="7" max="7" width="9.00390625" style="4" customWidth="1"/>
    <col min="8" max="8" width="6.7109375" style="4" customWidth="1"/>
    <col min="9" max="9" width="10.8515625" style="5" customWidth="1"/>
    <col min="10" max="10" width="14.28125" style="4" customWidth="1"/>
    <col min="11" max="252" width="11.421875" style="4" customWidth="1"/>
    <col min="253" max="16384" width="11.421875" style="6" customWidth="1"/>
  </cols>
  <sheetData>
    <row r="1" spans="1:10" ht="20.2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39.75" customHeight="1">
      <c r="A3" s="7" t="s">
        <v>13</v>
      </c>
      <c r="B3" s="8" t="s">
        <v>14</v>
      </c>
      <c r="C3" s="8" t="s">
        <v>15</v>
      </c>
      <c r="D3" s="7" t="s">
        <v>16</v>
      </c>
      <c r="E3" s="8" t="s">
        <v>17</v>
      </c>
      <c r="F3" s="8" t="s">
        <v>18</v>
      </c>
      <c r="G3" s="7" t="s">
        <v>19</v>
      </c>
      <c r="H3" s="7" t="s">
        <v>20</v>
      </c>
      <c r="I3" s="8" t="s">
        <v>21</v>
      </c>
      <c r="J3" s="8" t="s">
        <v>22</v>
      </c>
    </row>
    <row r="4" spans="1:10" ht="15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">
      <c r="A5" s="11">
        <v>0</v>
      </c>
      <c r="B5" s="12" t="s">
        <v>24</v>
      </c>
      <c r="C5" s="11"/>
      <c r="D5" s="13">
        <v>62.65</v>
      </c>
      <c r="E5" s="10"/>
      <c r="F5" s="10">
        <v>11.68</v>
      </c>
      <c r="G5" s="10">
        <f aca="true" t="shared" si="0" ref="G5:G23">D5+E5+F5</f>
        <v>74.33</v>
      </c>
      <c r="H5" s="10"/>
      <c r="I5" s="14"/>
      <c r="J5" s="15" t="s">
        <v>25</v>
      </c>
    </row>
    <row r="6" spans="1:10" ht="15">
      <c r="A6" s="11">
        <v>0</v>
      </c>
      <c r="B6" s="12" t="s">
        <v>26</v>
      </c>
      <c r="C6" s="11"/>
      <c r="D6" s="13">
        <v>56.65</v>
      </c>
      <c r="E6" s="10"/>
      <c r="F6" s="10">
        <v>10.56</v>
      </c>
      <c r="G6" s="10">
        <f t="shared" si="0"/>
        <v>67.21</v>
      </c>
      <c r="H6" s="10"/>
      <c r="I6" s="16"/>
      <c r="J6" s="15" t="s">
        <v>25</v>
      </c>
    </row>
    <row r="7" spans="1:10" ht="15">
      <c r="A7" s="11">
        <v>0</v>
      </c>
      <c r="B7" s="12" t="s">
        <v>27</v>
      </c>
      <c r="C7" s="11"/>
      <c r="D7" s="13">
        <v>63.75</v>
      </c>
      <c r="E7" s="10"/>
      <c r="F7" s="10">
        <v>11.89</v>
      </c>
      <c r="G7" s="10">
        <f t="shared" si="0"/>
        <v>75.64</v>
      </c>
      <c r="H7" s="10"/>
      <c r="I7" s="16"/>
      <c r="J7" s="15" t="s">
        <v>25</v>
      </c>
    </row>
    <row r="8" spans="1:10" ht="15">
      <c r="A8" s="11">
        <v>1</v>
      </c>
      <c r="B8" s="10" t="s">
        <v>28</v>
      </c>
      <c r="C8" s="11">
        <v>1</v>
      </c>
      <c r="D8" s="17">
        <v>60.2</v>
      </c>
      <c r="E8" s="10">
        <v>7.35</v>
      </c>
      <c r="F8" s="10">
        <v>7.91</v>
      </c>
      <c r="G8" s="10">
        <f t="shared" si="0"/>
        <v>75.46</v>
      </c>
      <c r="H8" s="10"/>
      <c r="I8" s="16"/>
      <c r="J8" s="15" t="s">
        <v>25</v>
      </c>
    </row>
    <row r="9" spans="1:10" ht="15">
      <c r="A9" s="11">
        <v>1</v>
      </c>
      <c r="B9" s="10" t="s">
        <v>29</v>
      </c>
      <c r="C9" s="11">
        <v>1</v>
      </c>
      <c r="D9" s="13">
        <v>57.67</v>
      </c>
      <c r="E9" s="10">
        <v>5.24</v>
      </c>
      <c r="F9" s="10">
        <v>7.51</v>
      </c>
      <c r="G9" s="10">
        <f t="shared" si="0"/>
        <v>70.42</v>
      </c>
      <c r="H9" s="10"/>
      <c r="I9" s="16"/>
      <c r="J9" s="15" t="s">
        <v>25</v>
      </c>
    </row>
    <row r="10" spans="1:10" ht="15">
      <c r="A10" s="11">
        <v>1</v>
      </c>
      <c r="B10" s="10" t="s">
        <v>30</v>
      </c>
      <c r="C10" s="11">
        <v>1</v>
      </c>
      <c r="D10" s="13">
        <v>68.61</v>
      </c>
      <c r="E10" s="10">
        <v>5.47</v>
      </c>
      <c r="F10" s="10">
        <v>8.9</v>
      </c>
      <c r="G10" s="10">
        <f t="shared" si="0"/>
        <v>82.98</v>
      </c>
      <c r="H10" s="10"/>
      <c r="I10" s="14"/>
      <c r="J10" s="15" t="s">
        <v>25</v>
      </c>
    </row>
    <row r="11" spans="1:10" ht="15">
      <c r="A11" s="18">
        <v>1</v>
      </c>
      <c r="B11" s="19" t="s">
        <v>31</v>
      </c>
      <c r="C11" s="18">
        <v>2</v>
      </c>
      <c r="D11" s="20">
        <v>76.44</v>
      </c>
      <c r="E11" s="19">
        <v>6.57</v>
      </c>
      <c r="F11" s="19">
        <v>9.93</v>
      </c>
      <c r="G11" s="19">
        <f t="shared" si="0"/>
        <v>92.94</v>
      </c>
      <c r="H11" s="21">
        <v>500</v>
      </c>
      <c r="I11" s="22">
        <f>H11*G11</f>
        <v>46470</v>
      </c>
      <c r="J11" s="23" t="s">
        <v>32</v>
      </c>
    </row>
    <row r="12" spans="1:10" ht="15">
      <c r="A12" s="11">
        <v>2</v>
      </c>
      <c r="B12" s="10" t="s">
        <v>33</v>
      </c>
      <c r="C12" s="11">
        <v>1</v>
      </c>
      <c r="D12" s="24">
        <v>60.2</v>
      </c>
      <c r="E12" s="10">
        <v>3.71</v>
      </c>
      <c r="F12" s="10">
        <v>8.41</v>
      </c>
      <c r="G12" s="10">
        <f t="shared" si="0"/>
        <v>72.32000000000001</v>
      </c>
      <c r="H12" s="19"/>
      <c r="I12" s="22"/>
      <c r="J12" s="15" t="s">
        <v>25</v>
      </c>
    </row>
    <row r="13" spans="1:10" ht="15">
      <c r="A13" s="11">
        <v>2</v>
      </c>
      <c r="B13" s="10" t="s">
        <v>34</v>
      </c>
      <c r="C13" s="11">
        <v>1</v>
      </c>
      <c r="D13" s="24">
        <v>57.67</v>
      </c>
      <c r="E13" s="10">
        <v>5.32</v>
      </c>
      <c r="F13" s="10">
        <v>8.12</v>
      </c>
      <c r="G13" s="10">
        <f t="shared" si="0"/>
        <v>71.11</v>
      </c>
      <c r="H13" s="19"/>
      <c r="I13" s="22"/>
      <c r="J13" s="15" t="s">
        <v>25</v>
      </c>
    </row>
    <row r="14" spans="1:10" ht="15">
      <c r="A14" s="11">
        <v>2</v>
      </c>
      <c r="B14" s="10" t="s">
        <v>35</v>
      </c>
      <c r="C14" s="11">
        <v>1</v>
      </c>
      <c r="D14" s="24">
        <v>57.55</v>
      </c>
      <c r="E14" s="10">
        <v>5.32</v>
      </c>
      <c r="F14" s="10">
        <v>8.11</v>
      </c>
      <c r="G14" s="10">
        <f t="shared" si="0"/>
        <v>70.97999999999999</v>
      </c>
      <c r="H14" s="19"/>
      <c r="I14" s="22"/>
      <c r="J14" s="15" t="s">
        <v>25</v>
      </c>
    </row>
    <row r="15" spans="1:10" ht="15">
      <c r="A15" s="11">
        <v>2</v>
      </c>
      <c r="B15" s="10" t="s">
        <v>36</v>
      </c>
      <c r="C15" s="11">
        <v>2</v>
      </c>
      <c r="D15" s="24">
        <v>72.53</v>
      </c>
      <c r="E15" s="10">
        <v>5.32</v>
      </c>
      <c r="F15" s="10">
        <v>10.16</v>
      </c>
      <c r="G15" s="10">
        <f t="shared" si="0"/>
        <v>88.00999999999999</v>
      </c>
      <c r="H15" s="21"/>
      <c r="I15" s="22"/>
      <c r="J15" s="15" t="s">
        <v>25</v>
      </c>
    </row>
    <row r="16" spans="1:10" ht="15">
      <c r="A16" s="11">
        <v>3</v>
      </c>
      <c r="B16" s="10" t="s">
        <v>37</v>
      </c>
      <c r="C16" s="11">
        <v>1</v>
      </c>
      <c r="D16" s="24">
        <v>60.2</v>
      </c>
      <c r="E16" s="10">
        <v>5.32</v>
      </c>
      <c r="F16" s="10">
        <v>8.47</v>
      </c>
      <c r="G16" s="10">
        <f t="shared" si="0"/>
        <v>73.99000000000001</v>
      </c>
      <c r="H16" s="19"/>
      <c r="I16" s="22"/>
      <c r="J16" s="15" t="s">
        <v>25</v>
      </c>
    </row>
    <row r="17" spans="1:10" ht="15">
      <c r="A17" s="11">
        <v>3</v>
      </c>
      <c r="B17" s="10" t="s">
        <v>38</v>
      </c>
      <c r="C17" s="11">
        <v>1</v>
      </c>
      <c r="D17" s="24">
        <v>57.67</v>
      </c>
      <c r="E17" s="10">
        <v>5.32</v>
      </c>
      <c r="F17" s="10">
        <v>8.12</v>
      </c>
      <c r="G17" s="10">
        <f t="shared" si="0"/>
        <v>71.11</v>
      </c>
      <c r="H17" s="19"/>
      <c r="I17" s="22"/>
      <c r="J17" s="15" t="s">
        <v>25</v>
      </c>
    </row>
    <row r="18" spans="1:10" ht="15">
      <c r="A18" s="11">
        <v>3</v>
      </c>
      <c r="B18" s="10" t="s">
        <v>39</v>
      </c>
      <c r="C18" s="11">
        <v>1</v>
      </c>
      <c r="D18" s="24">
        <v>57.55</v>
      </c>
      <c r="E18" s="10">
        <v>5.32</v>
      </c>
      <c r="F18" s="10">
        <v>8.11</v>
      </c>
      <c r="G18" s="10">
        <f t="shared" si="0"/>
        <v>70.97999999999999</v>
      </c>
      <c r="H18" s="25"/>
      <c r="I18" s="22"/>
      <c r="J18" s="15" t="s">
        <v>25</v>
      </c>
    </row>
    <row r="19" spans="1:10" ht="15">
      <c r="A19" s="11">
        <v>3</v>
      </c>
      <c r="B19" s="10" t="s">
        <v>40</v>
      </c>
      <c r="C19" s="11">
        <v>2</v>
      </c>
      <c r="D19" s="24">
        <v>72.53</v>
      </c>
      <c r="E19" s="10">
        <v>5.26</v>
      </c>
      <c r="F19" s="10">
        <v>10.16</v>
      </c>
      <c r="G19" s="26">
        <f t="shared" si="0"/>
        <v>87.95</v>
      </c>
      <c r="H19" s="19"/>
      <c r="I19" s="22"/>
      <c r="J19" s="15" t="s">
        <v>25</v>
      </c>
    </row>
    <row r="20" spans="1:10" ht="15">
      <c r="A20" s="11">
        <v>4</v>
      </c>
      <c r="B20" s="10" t="s">
        <v>41</v>
      </c>
      <c r="C20" s="11">
        <v>1</v>
      </c>
      <c r="D20" s="24">
        <v>60.2</v>
      </c>
      <c r="E20" s="10">
        <v>5.32</v>
      </c>
      <c r="F20" s="10">
        <v>7.83</v>
      </c>
      <c r="G20" s="10">
        <f t="shared" si="0"/>
        <v>73.35000000000001</v>
      </c>
      <c r="H20" s="19"/>
      <c r="I20" s="22"/>
      <c r="J20" s="15" t="s">
        <v>25</v>
      </c>
    </row>
    <row r="21" spans="1:10" ht="15">
      <c r="A21" s="11">
        <v>4</v>
      </c>
      <c r="B21" s="10" t="s">
        <v>42</v>
      </c>
      <c r="C21" s="11">
        <v>1</v>
      </c>
      <c r="D21" s="24">
        <v>57.67</v>
      </c>
      <c r="E21" s="10">
        <v>5.32</v>
      </c>
      <c r="F21" s="10">
        <v>7.51</v>
      </c>
      <c r="G21" s="10">
        <f t="shared" si="0"/>
        <v>70.5</v>
      </c>
      <c r="H21" s="19"/>
      <c r="I21" s="22"/>
      <c r="J21" s="15" t="s">
        <v>25</v>
      </c>
    </row>
    <row r="22" spans="1:10" ht="15">
      <c r="A22" s="11">
        <v>4</v>
      </c>
      <c r="B22" s="10" t="s">
        <v>43</v>
      </c>
      <c r="C22" s="11">
        <v>1</v>
      </c>
      <c r="D22" s="24">
        <v>57.55</v>
      </c>
      <c r="E22" s="10">
        <v>5.32</v>
      </c>
      <c r="F22" s="10">
        <v>7.49</v>
      </c>
      <c r="G22" s="10">
        <f t="shared" si="0"/>
        <v>70.36</v>
      </c>
      <c r="H22" s="22"/>
      <c r="I22" s="22"/>
      <c r="J22" s="15" t="s">
        <v>25</v>
      </c>
    </row>
    <row r="23" spans="1:10" ht="15">
      <c r="A23" s="11">
        <v>4</v>
      </c>
      <c r="B23" s="10" t="s">
        <v>44</v>
      </c>
      <c r="C23" s="11">
        <v>2</v>
      </c>
      <c r="D23" s="24">
        <v>72.53</v>
      </c>
      <c r="E23" s="10">
        <v>5.15</v>
      </c>
      <c r="F23" s="10">
        <v>9.38</v>
      </c>
      <c r="G23" s="10">
        <f t="shared" si="0"/>
        <v>87.06</v>
      </c>
      <c r="H23" s="21"/>
      <c r="I23" s="22"/>
      <c r="J23" s="15" t="s">
        <v>25</v>
      </c>
    </row>
    <row r="24" spans="1:10" ht="15">
      <c r="A24" s="11"/>
      <c r="B24" s="10"/>
      <c r="C24" s="11"/>
      <c r="D24" s="24"/>
      <c r="E24" s="10"/>
      <c r="F24" s="10"/>
      <c r="G24" s="10"/>
      <c r="H24" s="19"/>
      <c r="I24" s="22"/>
      <c r="J24" s="18"/>
    </row>
    <row r="25" spans="1:10" ht="15">
      <c r="A25" s="9" t="s">
        <v>45</v>
      </c>
      <c r="B25" s="10"/>
      <c r="C25" s="10"/>
      <c r="D25" s="10"/>
      <c r="E25" s="10"/>
      <c r="F25" s="10"/>
      <c r="G25" s="10"/>
      <c r="H25" s="19"/>
      <c r="I25" s="22"/>
      <c r="J25" s="10"/>
    </row>
    <row r="26" spans="1:10" ht="15">
      <c r="A26" s="11">
        <v>0</v>
      </c>
      <c r="B26" s="12" t="s">
        <v>46</v>
      </c>
      <c r="C26" s="11"/>
      <c r="D26" s="13">
        <v>60.8</v>
      </c>
      <c r="E26" s="10"/>
      <c r="F26" s="10">
        <v>6.48</v>
      </c>
      <c r="G26" s="10">
        <f aca="true" t="shared" si="1" ref="G26:G31">D26+E26+F26</f>
        <v>67.28</v>
      </c>
      <c r="H26" s="19"/>
      <c r="I26" s="22"/>
      <c r="J26" s="15" t="s">
        <v>25</v>
      </c>
    </row>
    <row r="27" spans="1:10" ht="15">
      <c r="A27" s="11">
        <v>0</v>
      </c>
      <c r="B27" s="12" t="s">
        <v>47</v>
      </c>
      <c r="C27" s="11"/>
      <c r="D27" s="13">
        <v>31.48</v>
      </c>
      <c r="E27" s="10"/>
      <c r="F27" s="10">
        <v>3.35</v>
      </c>
      <c r="G27" s="10">
        <f t="shared" si="1"/>
        <v>34.83</v>
      </c>
      <c r="H27" s="19"/>
      <c r="I27" s="22"/>
      <c r="J27" s="15" t="s">
        <v>25</v>
      </c>
    </row>
    <row r="28" spans="1:10" ht="15">
      <c r="A28" s="11">
        <v>0</v>
      </c>
      <c r="B28" s="12" t="s">
        <v>48</v>
      </c>
      <c r="C28" s="11"/>
      <c r="D28" s="13">
        <v>21.83</v>
      </c>
      <c r="E28" s="10"/>
      <c r="F28" s="10">
        <v>2.33</v>
      </c>
      <c r="G28" s="10">
        <f t="shared" si="1"/>
        <v>24.159999999999997</v>
      </c>
      <c r="H28" s="19"/>
      <c r="I28" s="22"/>
      <c r="J28" s="15" t="s">
        <v>25</v>
      </c>
    </row>
    <row r="29" spans="1:10" ht="15">
      <c r="A29" s="11">
        <v>1</v>
      </c>
      <c r="B29" s="10" t="s">
        <v>28</v>
      </c>
      <c r="C29" s="11">
        <v>2</v>
      </c>
      <c r="D29" s="17">
        <v>76.25</v>
      </c>
      <c r="E29" s="10">
        <v>5.65</v>
      </c>
      <c r="F29" s="10">
        <v>9.83</v>
      </c>
      <c r="G29" s="10">
        <f t="shared" si="1"/>
        <v>91.73</v>
      </c>
      <c r="H29" s="19"/>
      <c r="I29" s="22"/>
      <c r="J29" s="15" t="s">
        <v>25</v>
      </c>
    </row>
    <row r="30" spans="1:10" ht="15">
      <c r="A30" s="27">
        <v>1</v>
      </c>
      <c r="B30" s="28" t="s">
        <v>29</v>
      </c>
      <c r="C30" s="27">
        <v>1</v>
      </c>
      <c r="D30" s="29">
        <v>65.46</v>
      </c>
      <c r="E30" s="28">
        <v>5.13</v>
      </c>
      <c r="F30" s="28">
        <v>8.49</v>
      </c>
      <c r="G30" s="28">
        <f t="shared" si="1"/>
        <v>79.07999999999998</v>
      </c>
      <c r="H30" s="30">
        <v>500</v>
      </c>
      <c r="I30" s="31">
        <v>39540</v>
      </c>
      <c r="J30" s="23" t="s">
        <v>49</v>
      </c>
    </row>
    <row r="31" spans="1:10" ht="15">
      <c r="A31" s="11">
        <v>1</v>
      </c>
      <c r="B31" s="10" t="s">
        <v>30</v>
      </c>
      <c r="C31" s="11">
        <v>2</v>
      </c>
      <c r="D31" s="13">
        <v>89.01</v>
      </c>
      <c r="E31" s="10">
        <v>4.34</v>
      </c>
      <c r="F31" s="10">
        <v>11.44</v>
      </c>
      <c r="G31" s="10">
        <f t="shared" si="1"/>
        <v>104.79</v>
      </c>
      <c r="H31" s="19"/>
      <c r="I31" s="22"/>
      <c r="J31" s="15" t="s">
        <v>25</v>
      </c>
    </row>
    <row r="32" spans="1:10" ht="15">
      <c r="A32" s="11">
        <v>2</v>
      </c>
      <c r="B32" s="10" t="s">
        <v>31</v>
      </c>
      <c r="C32" s="11">
        <v>2</v>
      </c>
      <c r="D32" s="13">
        <v>76.25</v>
      </c>
      <c r="E32" s="10">
        <v>4.88</v>
      </c>
      <c r="F32" s="10">
        <v>10.66</v>
      </c>
      <c r="G32" s="10">
        <v>91.78</v>
      </c>
      <c r="H32" s="19"/>
      <c r="I32" s="22"/>
      <c r="J32" s="15" t="s">
        <v>25</v>
      </c>
    </row>
    <row r="33" spans="1:10" ht="15">
      <c r="A33" s="18">
        <v>2</v>
      </c>
      <c r="B33" s="19" t="s">
        <v>33</v>
      </c>
      <c r="C33" s="18">
        <v>1</v>
      </c>
      <c r="D33" s="32">
        <v>65.46</v>
      </c>
      <c r="E33" s="19">
        <v>9.9</v>
      </c>
      <c r="F33" s="19">
        <v>9.38</v>
      </c>
      <c r="G33" s="19">
        <f aca="true" t="shared" si="2" ref="G33:G40">D33+E33+F33</f>
        <v>84.74</v>
      </c>
      <c r="H33" s="21">
        <v>535</v>
      </c>
      <c r="I33" s="22">
        <f>H33*G33</f>
        <v>45335.899999999994</v>
      </c>
      <c r="J33" s="23" t="s">
        <v>32</v>
      </c>
    </row>
    <row r="34" spans="1:10" ht="15">
      <c r="A34" s="11">
        <v>2</v>
      </c>
      <c r="B34" s="10" t="s">
        <v>34</v>
      </c>
      <c r="C34" s="11">
        <v>2</v>
      </c>
      <c r="D34" s="24">
        <v>89.01</v>
      </c>
      <c r="E34" s="10">
        <v>8.45</v>
      </c>
      <c r="F34" s="10">
        <v>12.55</v>
      </c>
      <c r="G34" s="10">
        <f t="shared" si="2"/>
        <v>110.01</v>
      </c>
      <c r="H34" s="19"/>
      <c r="I34" s="22"/>
      <c r="J34" s="15" t="s">
        <v>25</v>
      </c>
    </row>
    <row r="35" spans="1:10" ht="15">
      <c r="A35" s="11">
        <v>3</v>
      </c>
      <c r="B35" s="10" t="s">
        <v>35</v>
      </c>
      <c r="C35" s="11">
        <v>2</v>
      </c>
      <c r="D35" s="13">
        <v>76.25</v>
      </c>
      <c r="E35" s="10">
        <v>6.97</v>
      </c>
      <c r="F35" s="10">
        <v>10.74</v>
      </c>
      <c r="G35" s="10">
        <f t="shared" si="2"/>
        <v>93.96</v>
      </c>
      <c r="H35" s="19"/>
      <c r="I35" s="22"/>
      <c r="J35" s="15" t="s">
        <v>25</v>
      </c>
    </row>
    <row r="36" spans="1:10" ht="15">
      <c r="A36" s="11">
        <v>3</v>
      </c>
      <c r="B36" s="10" t="s">
        <v>36</v>
      </c>
      <c r="C36" s="11">
        <v>1</v>
      </c>
      <c r="D36" s="24">
        <v>65.46</v>
      </c>
      <c r="E36" s="10">
        <v>6.13</v>
      </c>
      <c r="F36" s="10">
        <v>9.23</v>
      </c>
      <c r="G36" s="10">
        <f t="shared" si="2"/>
        <v>80.82</v>
      </c>
      <c r="H36" s="19"/>
      <c r="I36" s="22"/>
      <c r="J36" s="15" t="s">
        <v>25</v>
      </c>
    </row>
    <row r="37" spans="1:10" ht="15">
      <c r="A37" s="11">
        <v>3</v>
      </c>
      <c r="B37" s="10" t="s">
        <v>37</v>
      </c>
      <c r="C37" s="11">
        <v>2</v>
      </c>
      <c r="D37" s="24">
        <v>89.01</v>
      </c>
      <c r="E37" s="10">
        <v>6.7</v>
      </c>
      <c r="F37" s="10">
        <v>12.48</v>
      </c>
      <c r="G37" s="10">
        <f t="shared" si="2"/>
        <v>108.19000000000001</v>
      </c>
      <c r="H37" s="19"/>
      <c r="I37" s="22"/>
      <c r="J37" s="15" t="s">
        <v>25</v>
      </c>
    </row>
    <row r="38" spans="1:10" ht="15">
      <c r="A38" s="27">
        <v>4</v>
      </c>
      <c r="B38" s="28" t="s">
        <v>38</v>
      </c>
      <c r="C38" s="27">
        <v>2</v>
      </c>
      <c r="D38" s="29">
        <v>76.25</v>
      </c>
      <c r="E38" s="28">
        <v>6.2</v>
      </c>
      <c r="F38" s="28">
        <v>9.9</v>
      </c>
      <c r="G38" s="28">
        <f t="shared" si="2"/>
        <v>92.35000000000001</v>
      </c>
      <c r="H38" s="30">
        <v>649</v>
      </c>
      <c r="I38" s="31">
        <v>59935</v>
      </c>
      <c r="J38" s="23" t="s">
        <v>49</v>
      </c>
    </row>
    <row r="39" spans="1:10" ht="15">
      <c r="A39" s="11">
        <v>4</v>
      </c>
      <c r="B39" s="10" t="s">
        <v>39</v>
      </c>
      <c r="C39" s="11">
        <v>1</v>
      </c>
      <c r="D39" s="24">
        <v>65.46</v>
      </c>
      <c r="E39" s="10">
        <v>6.79</v>
      </c>
      <c r="F39" s="10">
        <v>8.55</v>
      </c>
      <c r="G39" s="10">
        <f t="shared" si="2"/>
        <v>80.8</v>
      </c>
      <c r="H39" s="21"/>
      <c r="I39" s="22"/>
      <c r="J39" s="15" t="s">
        <v>25</v>
      </c>
    </row>
    <row r="40" spans="1:10" ht="15">
      <c r="A40" s="11">
        <v>4</v>
      </c>
      <c r="B40" s="10" t="s">
        <v>40</v>
      </c>
      <c r="C40" s="11">
        <v>2</v>
      </c>
      <c r="D40" s="24">
        <v>89.01</v>
      </c>
      <c r="E40" s="10">
        <v>8.63</v>
      </c>
      <c r="F40" s="10">
        <v>11.61</v>
      </c>
      <c r="G40" s="10">
        <f t="shared" si="2"/>
        <v>109.25</v>
      </c>
      <c r="H40" s="19"/>
      <c r="I40" s="22"/>
      <c r="J40" s="15" t="s">
        <v>25</v>
      </c>
    </row>
    <row r="41" spans="1:10" ht="15">
      <c r="A41" s="11"/>
      <c r="B41" s="10"/>
      <c r="C41" s="11"/>
      <c r="D41" s="24"/>
      <c r="E41" s="10"/>
      <c r="F41" s="10"/>
      <c r="G41" s="10"/>
      <c r="H41" s="19"/>
      <c r="I41" s="22"/>
      <c r="J41" s="18"/>
    </row>
    <row r="42" spans="1:10" ht="15">
      <c r="A42" s="9" t="s">
        <v>50</v>
      </c>
      <c r="B42" s="10"/>
      <c r="C42" s="10"/>
      <c r="D42" s="10"/>
      <c r="E42" s="10"/>
      <c r="F42" s="10"/>
      <c r="G42" s="10"/>
      <c r="H42" s="19"/>
      <c r="I42" s="22"/>
      <c r="J42" s="10"/>
    </row>
    <row r="43" spans="1:10" ht="15">
      <c r="A43" s="11">
        <v>0</v>
      </c>
      <c r="B43" s="12" t="s">
        <v>46</v>
      </c>
      <c r="C43" s="11"/>
      <c r="D43" s="33">
        <v>32.13</v>
      </c>
      <c r="E43" s="10"/>
      <c r="F43" s="10">
        <v>3.42</v>
      </c>
      <c r="G43" s="10">
        <f aca="true" t="shared" si="3" ref="G43:G49">D43+E43+F43</f>
        <v>35.550000000000004</v>
      </c>
      <c r="H43" s="19"/>
      <c r="I43" s="22"/>
      <c r="J43" s="15" t="s">
        <v>25</v>
      </c>
    </row>
    <row r="44" spans="1:10" ht="15">
      <c r="A44" s="11">
        <v>0</v>
      </c>
      <c r="B44" s="12" t="s">
        <v>47</v>
      </c>
      <c r="C44" s="11"/>
      <c r="D44" s="13">
        <v>28.39</v>
      </c>
      <c r="E44" s="10"/>
      <c r="F44" s="10">
        <v>3.03</v>
      </c>
      <c r="G44" s="10">
        <f t="shared" si="3"/>
        <v>31.42</v>
      </c>
      <c r="H44" s="19"/>
      <c r="I44" s="22"/>
      <c r="J44" s="15" t="s">
        <v>25</v>
      </c>
    </row>
    <row r="45" spans="1:10" ht="15">
      <c r="A45" s="11">
        <v>0</v>
      </c>
      <c r="B45" s="12" t="s">
        <v>48</v>
      </c>
      <c r="C45" s="11"/>
      <c r="D45" s="13">
        <v>20.53</v>
      </c>
      <c r="E45" s="10"/>
      <c r="F45" s="10">
        <v>2.19</v>
      </c>
      <c r="G45" s="10">
        <f t="shared" si="3"/>
        <v>22.720000000000002</v>
      </c>
      <c r="H45" s="19"/>
      <c r="I45" s="22"/>
      <c r="J45" s="15" t="s">
        <v>25</v>
      </c>
    </row>
    <row r="46" spans="1:10" ht="15">
      <c r="A46" s="11">
        <v>0</v>
      </c>
      <c r="B46" s="12" t="s">
        <v>51</v>
      </c>
      <c r="C46" s="11"/>
      <c r="D46" s="13">
        <v>33.91</v>
      </c>
      <c r="E46" s="10"/>
      <c r="F46" s="10">
        <v>3.61</v>
      </c>
      <c r="G46" s="10">
        <f t="shared" si="3"/>
        <v>37.519999999999996</v>
      </c>
      <c r="H46" s="19"/>
      <c r="I46" s="22"/>
      <c r="J46" s="15" t="s">
        <v>25</v>
      </c>
    </row>
    <row r="47" spans="1:10" ht="15">
      <c r="A47" s="11">
        <v>0</v>
      </c>
      <c r="B47" s="12" t="s">
        <v>52</v>
      </c>
      <c r="C47" s="11"/>
      <c r="D47" s="13">
        <v>17.35</v>
      </c>
      <c r="E47" s="10"/>
      <c r="F47" s="10">
        <v>1.85</v>
      </c>
      <c r="G47" s="10">
        <f t="shared" si="3"/>
        <v>19.200000000000003</v>
      </c>
      <c r="H47" s="19"/>
      <c r="I47" s="22"/>
      <c r="J47" s="15" t="s">
        <v>25</v>
      </c>
    </row>
    <row r="48" spans="1:10" ht="15">
      <c r="A48" s="11">
        <v>1</v>
      </c>
      <c r="B48" s="10" t="s">
        <v>28</v>
      </c>
      <c r="C48" s="11">
        <v>2</v>
      </c>
      <c r="D48" s="17">
        <v>72.99</v>
      </c>
      <c r="E48" s="10">
        <v>3.73</v>
      </c>
      <c r="F48" s="10">
        <v>9.35</v>
      </c>
      <c r="G48" s="10">
        <f t="shared" si="3"/>
        <v>86.07</v>
      </c>
      <c r="H48" s="19"/>
      <c r="I48" s="22"/>
      <c r="J48" s="15" t="s">
        <v>25</v>
      </c>
    </row>
    <row r="49" spans="1:10" ht="15">
      <c r="A49" s="11">
        <v>1</v>
      </c>
      <c r="B49" s="10" t="s">
        <v>29</v>
      </c>
      <c r="C49" s="11">
        <v>1</v>
      </c>
      <c r="D49" s="13">
        <v>59.42</v>
      </c>
      <c r="E49" s="10">
        <v>5.34</v>
      </c>
      <c r="F49" s="10">
        <v>7.73</v>
      </c>
      <c r="G49" s="10">
        <f t="shared" si="3"/>
        <v>72.49000000000001</v>
      </c>
      <c r="H49" s="19"/>
      <c r="I49" s="22"/>
      <c r="J49" s="15" t="s">
        <v>25</v>
      </c>
    </row>
    <row r="50" spans="1:10" ht="15">
      <c r="A50" s="11">
        <v>1</v>
      </c>
      <c r="B50" s="10" t="s">
        <v>30</v>
      </c>
      <c r="C50" s="11">
        <v>1</v>
      </c>
      <c r="D50" s="13">
        <v>57.55</v>
      </c>
      <c r="E50" s="10">
        <v>5.34</v>
      </c>
      <c r="F50" s="10">
        <v>7.5</v>
      </c>
      <c r="G50" s="10">
        <v>70.38</v>
      </c>
      <c r="H50" s="19"/>
      <c r="I50" s="22"/>
      <c r="J50" s="15" t="s">
        <v>25</v>
      </c>
    </row>
    <row r="51" spans="1:10" ht="15">
      <c r="A51" s="11">
        <v>1</v>
      </c>
      <c r="B51" s="10" t="s">
        <v>31</v>
      </c>
      <c r="C51" s="11">
        <v>1</v>
      </c>
      <c r="D51" s="13">
        <v>58.27</v>
      </c>
      <c r="E51" s="10">
        <v>5.34</v>
      </c>
      <c r="F51" s="10">
        <v>7.59</v>
      </c>
      <c r="G51" s="10">
        <v>71.19</v>
      </c>
      <c r="H51" s="19"/>
      <c r="I51" s="22"/>
      <c r="J51" s="15" t="s">
        <v>25</v>
      </c>
    </row>
    <row r="52" spans="1:10" ht="15">
      <c r="A52" s="11">
        <v>2</v>
      </c>
      <c r="B52" s="10" t="s">
        <v>33</v>
      </c>
      <c r="C52" s="11">
        <v>2</v>
      </c>
      <c r="D52" s="24">
        <v>72.99</v>
      </c>
      <c r="E52" s="10">
        <v>5.34</v>
      </c>
      <c r="F52" s="10">
        <v>10.23</v>
      </c>
      <c r="G52" s="10">
        <v>88.55</v>
      </c>
      <c r="H52" s="21"/>
      <c r="I52" s="22"/>
      <c r="J52" s="15" t="s">
        <v>25</v>
      </c>
    </row>
    <row r="53" spans="1:10" ht="15">
      <c r="A53" s="11">
        <v>2</v>
      </c>
      <c r="B53" s="10" t="s">
        <v>34</v>
      </c>
      <c r="C53" s="11">
        <v>1</v>
      </c>
      <c r="D53" s="24">
        <v>59.42</v>
      </c>
      <c r="E53" s="10">
        <v>5.34</v>
      </c>
      <c r="F53" s="10">
        <v>8.37</v>
      </c>
      <c r="G53" s="10">
        <v>73.12</v>
      </c>
      <c r="H53" s="19"/>
      <c r="I53" s="22"/>
      <c r="J53" s="15" t="s">
        <v>25</v>
      </c>
    </row>
    <row r="54" spans="1:10" ht="15">
      <c r="A54" s="11">
        <v>2</v>
      </c>
      <c r="B54" s="10" t="s">
        <v>35</v>
      </c>
      <c r="C54" s="11">
        <v>1</v>
      </c>
      <c r="D54" s="24">
        <v>57.55</v>
      </c>
      <c r="E54" s="10">
        <v>5.34</v>
      </c>
      <c r="F54" s="10">
        <v>8.11</v>
      </c>
      <c r="G54" s="10">
        <v>70.99</v>
      </c>
      <c r="H54" s="19"/>
      <c r="I54" s="22"/>
      <c r="J54" s="15" t="s">
        <v>25</v>
      </c>
    </row>
    <row r="55" spans="1:10" ht="15">
      <c r="A55" s="11">
        <v>2</v>
      </c>
      <c r="B55" s="10" t="s">
        <v>36</v>
      </c>
      <c r="C55" s="11">
        <v>1</v>
      </c>
      <c r="D55" s="24">
        <v>58.27</v>
      </c>
      <c r="E55" s="10">
        <v>5.28</v>
      </c>
      <c r="F55" s="10">
        <v>8.2</v>
      </c>
      <c r="G55" s="10">
        <f>D55+E55+F55</f>
        <v>71.75</v>
      </c>
      <c r="H55" s="19"/>
      <c r="I55" s="22"/>
      <c r="J55" s="15" t="s">
        <v>25</v>
      </c>
    </row>
    <row r="56" spans="1:10" ht="15">
      <c r="A56" s="11">
        <v>3</v>
      </c>
      <c r="B56" s="10" t="s">
        <v>37</v>
      </c>
      <c r="C56" s="11">
        <v>2</v>
      </c>
      <c r="D56" s="24">
        <v>72.99</v>
      </c>
      <c r="E56" s="10">
        <v>5.37</v>
      </c>
      <c r="F56" s="10">
        <v>10.23</v>
      </c>
      <c r="G56" s="10">
        <f>D56+E56+F56</f>
        <v>88.59</v>
      </c>
      <c r="H56" s="19"/>
      <c r="I56" s="22"/>
      <c r="J56" s="15" t="s">
        <v>25</v>
      </c>
    </row>
    <row r="57" spans="1:10" ht="15">
      <c r="A57" s="11">
        <v>3</v>
      </c>
      <c r="B57" s="10" t="s">
        <v>38</v>
      </c>
      <c r="C57" s="11">
        <v>1</v>
      </c>
      <c r="D57" s="24">
        <v>59.42</v>
      </c>
      <c r="E57" s="10">
        <v>5.34</v>
      </c>
      <c r="F57" s="10">
        <v>8.37</v>
      </c>
      <c r="G57" s="10">
        <v>73.12</v>
      </c>
      <c r="H57" s="19"/>
      <c r="I57" s="22"/>
      <c r="J57" s="15" t="s">
        <v>25</v>
      </c>
    </row>
    <row r="58" spans="1:10" ht="15">
      <c r="A58" s="11">
        <v>3</v>
      </c>
      <c r="B58" s="10" t="s">
        <v>39</v>
      </c>
      <c r="C58" s="11">
        <v>1</v>
      </c>
      <c r="D58" s="24">
        <v>57.55</v>
      </c>
      <c r="E58" s="10">
        <v>5.17</v>
      </c>
      <c r="F58" s="10">
        <v>8.1</v>
      </c>
      <c r="G58" s="10">
        <f aca="true" t="shared" si="4" ref="G58:G63">D58+E58+F58</f>
        <v>70.82</v>
      </c>
      <c r="H58" s="19"/>
      <c r="I58" s="22"/>
      <c r="J58" s="15" t="s">
        <v>25</v>
      </c>
    </row>
    <row r="59" spans="1:10" ht="15">
      <c r="A59" s="11">
        <v>3</v>
      </c>
      <c r="B59" s="10" t="s">
        <v>40</v>
      </c>
      <c r="C59" s="11">
        <v>1</v>
      </c>
      <c r="D59" s="24">
        <v>58.27</v>
      </c>
      <c r="E59" s="10">
        <v>5.65</v>
      </c>
      <c r="F59" s="10">
        <v>8.22</v>
      </c>
      <c r="G59" s="10">
        <f t="shared" si="4"/>
        <v>72.14</v>
      </c>
      <c r="H59" s="19"/>
      <c r="I59" s="22"/>
      <c r="J59" s="15" t="s">
        <v>25</v>
      </c>
    </row>
    <row r="60" spans="1:10" ht="15">
      <c r="A60" s="11">
        <v>4</v>
      </c>
      <c r="B60" s="10" t="s">
        <v>41</v>
      </c>
      <c r="C60" s="11">
        <v>2</v>
      </c>
      <c r="D60" s="24">
        <v>72.99</v>
      </c>
      <c r="E60" s="10">
        <v>5.19</v>
      </c>
      <c r="F60" s="10">
        <v>9.44</v>
      </c>
      <c r="G60" s="10">
        <f t="shared" si="4"/>
        <v>87.61999999999999</v>
      </c>
      <c r="H60" s="21"/>
      <c r="I60" s="22"/>
      <c r="J60" s="15" t="s">
        <v>25</v>
      </c>
    </row>
    <row r="61" spans="1:10" ht="15">
      <c r="A61" s="11">
        <v>4</v>
      </c>
      <c r="B61" s="10" t="s">
        <v>42</v>
      </c>
      <c r="C61" s="11">
        <v>1</v>
      </c>
      <c r="D61" s="24">
        <v>59.42</v>
      </c>
      <c r="E61" s="10">
        <v>5.52</v>
      </c>
      <c r="F61" s="10">
        <v>7.74</v>
      </c>
      <c r="G61" s="10">
        <f t="shared" si="4"/>
        <v>72.67999999999999</v>
      </c>
      <c r="H61" s="19"/>
      <c r="I61" s="16"/>
      <c r="J61" s="15" t="s">
        <v>25</v>
      </c>
    </row>
    <row r="62" spans="1:10" ht="15">
      <c r="A62" s="11">
        <v>4</v>
      </c>
      <c r="B62" s="10" t="s">
        <v>43</v>
      </c>
      <c r="C62" s="11">
        <v>1</v>
      </c>
      <c r="D62" s="24">
        <v>57.55</v>
      </c>
      <c r="E62" s="10">
        <v>5.41</v>
      </c>
      <c r="F62" s="10">
        <v>7.5</v>
      </c>
      <c r="G62" s="10">
        <f t="shared" si="4"/>
        <v>70.46</v>
      </c>
      <c r="H62" s="21"/>
      <c r="I62" s="21"/>
      <c r="J62" s="15" t="s">
        <v>25</v>
      </c>
    </row>
    <row r="63" spans="1:10" ht="15">
      <c r="A63" s="11">
        <v>4</v>
      </c>
      <c r="B63" s="10" t="s">
        <v>44</v>
      </c>
      <c r="C63" s="11">
        <v>1</v>
      </c>
      <c r="D63" s="24">
        <v>58.27</v>
      </c>
      <c r="E63" s="10">
        <v>8.39</v>
      </c>
      <c r="F63" s="10">
        <v>7.71</v>
      </c>
      <c r="G63" s="10">
        <f t="shared" si="4"/>
        <v>74.36999999999999</v>
      </c>
      <c r="H63" s="19"/>
      <c r="I63" s="14"/>
      <c r="J63" s="15" t="s">
        <v>25</v>
      </c>
    </row>
    <row r="70" ht="15">
      <c r="A70" s="34"/>
    </row>
    <row r="71" ht="15">
      <c r="A71" s="34"/>
    </row>
  </sheetData>
  <sheetProtection/>
  <mergeCells count="2">
    <mergeCell ref="A1:J1"/>
    <mergeCell ref="A2:J2"/>
  </mergeCells>
  <hyperlinks>
    <hyperlink ref="A2" r:id="rId1" display="http://manaus.bg/projects.php?page=future_projects&amp;projID=15"/>
  </hyperlinks>
  <printOptions/>
  <pageMargins left="0.23611111111111113" right="0.23611111111111113" top="0.23611111111111113" bottom="0.2361111111111111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A1" sqref="A1:J1"/>
    </sheetView>
  </sheetViews>
  <sheetFormatPr defaultColWidth="11.7109375" defaultRowHeight="12.75"/>
  <cols>
    <col min="1" max="1" width="8.7109375" style="0" customWidth="1"/>
    <col min="2" max="2" width="17.140625" style="0" customWidth="1"/>
    <col min="3" max="3" width="8.7109375" style="0" customWidth="1"/>
    <col min="4" max="5" width="6.7109375" style="0" customWidth="1"/>
    <col min="6" max="6" width="5.57421875" style="0" customWidth="1"/>
    <col min="7" max="7" width="6.7109375" style="0" customWidth="1"/>
    <col min="8" max="8" width="7.421875" style="0" customWidth="1"/>
    <col min="9" max="9" width="9.57421875" style="0" customWidth="1"/>
    <col min="10" max="10" width="13.28125" style="0" customWidth="1"/>
  </cols>
  <sheetData>
    <row r="1" spans="1:10" ht="18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4">
      <c r="A4" s="35" t="s">
        <v>13</v>
      </c>
      <c r="B4" s="35"/>
      <c r="C4" s="35" t="s">
        <v>15</v>
      </c>
      <c r="D4" s="35" t="s">
        <v>16</v>
      </c>
      <c r="E4" s="35" t="s">
        <v>18</v>
      </c>
      <c r="F4" s="35" t="s">
        <v>56</v>
      </c>
      <c r="G4" s="35" t="s">
        <v>19</v>
      </c>
      <c r="H4" s="7" t="s">
        <v>20</v>
      </c>
      <c r="I4" s="35" t="s">
        <v>21</v>
      </c>
      <c r="J4" s="35" t="s">
        <v>22</v>
      </c>
    </row>
    <row r="5" spans="1:10" ht="15">
      <c r="A5" s="36" t="s">
        <v>57</v>
      </c>
      <c r="B5" s="37" t="s">
        <v>58</v>
      </c>
      <c r="C5" s="36">
        <v>0</v>
      </c>
      <c r="D5" s="37">
        <v>38.49</v>
      </c>
      <c r="E5" s="37">
        <v>6.23</v>
      </c>
      <c r="F5" s="37"/>
      <c r="G5" s="38">
        <f aca="true" t="shared" si="0" ref="G5:G28">D5+E5+F5</f>
        <v>44.72</v>
      </c>
      <c r="H5" s="39">
        <f>I5/G5</f>
        <v>586.6726296958856</v>
      </c>
      <c r="I5" s="40">
        <v>26236</v>
      </c>
      <c r="J5" s="37"/>
    </row>
    <row r="6" spans="1:10" ht="15">
      <c r="A6" s="36" t="s">
        <v>57</v>
      </c>
      <c r="B6" s="37" t="s">
        <v>59</v>
      </c>
      <c r="C6" s="36">
        <v>0</v>
      </c>
      <c r="D6" s="37">
        <v>28.09</v>
      </c>
      <c r="E6" s="37">
        <v>4.55</v>
      </c>
      <c r="F6" s="37"/>
      <c r="G6" s="37">
        <f t="shared" si="0"/>
        <v>32.64</v>
      </c>
      <c r="H6" s="39">
        <v>587</v>
      </c>
      <c r="I6" s="41">
        <v>19159</v>
      </c>
      <c r="J6" s="42"/>
    </row>
    <row r="7" spans="1:10" ht="15">
      <c r="A7" s="36" t="s">
        <v>57</v>
      </c>
      <c r="B7" s="37" t="s">
        <v>60</v>
      </c>
      <c r="C7" s="36">
        <v>0</v>
      </c>
      <c r="D7" s="37">
        <v>40.57</v>
      </c>
      <c r="E7" s="37">
        <v>6.57</v>
      </c>
      <c r="F7" s="37"/>
      <c r="G7" s="37">
        <f t="shared" si="0"/>
        <v>47.14</v>
      </c>
      <c r="H7" s="43"/>
      <c r="I7" s="44"/>
      <c r="J7" s="42" t="s">
        <v>61</v>
      </c>
    </row>
    <row r="8" spans="1:10" ht="15">
      <c r="A8" s="36" t="s">
        <v>57</v>
      </c>
      <c r="B8" s="37" t="s">
        <v>62</v>
      </c>
      <c r="C8" s="36">
        <v>0</v>
      </c>
      <c r="D8" s="37">
        <v>49.86</v>
      </c>
      <c r="E8" s="37">
        <v>8.07</v>
      </c>
      <c r="F8" s="37">
        <v>3.5</v>
      </c>
      <c r="G8" s="37">
        <f t="shared" si="0"/>
        <v>61.43</v>
      </c>
      <c r="H8" s="39"/>
      <c r="I8" s="40"/>
      <c r="J8" s="42" t="s">
        <v>61</v>
      </c>
    </row>
    <row r="9" spans="1:10" ht="15">
      <c r="A9" s="36">
        <v>1</v>
      </c>
      <c r="B9" s="37" t="s">
        <v>63</v>
      </c>
      <c r="C9" s="36">
        <v>1</v>
      </c>
      <c r="D9" s="37">
        <v>55.94</v>
      </c>
      <c r="E9" s="37">
        <v>9.06</v>
      </c>
      <c r="F9" s="37">
        <v>5.14</v>
      </c>
      <c r="G9" s="37">
        <f t="shared" si="0"/>
        <v>70.14</v>
      </c>
      <c r="H9" s="39"/>
      <c r="I9" s="40"/>
      <c r="J9" s="42" t="s">
        <v>61</v>
      </c>
    </row>
    <row r="10" spans="1:10" ht="15">
      <c r="A10" s="36">
        <v>1</v>
      </c>
      <c r="B10" s="37" t="s">
        <v>29</v>
      </c>
      <c r="C10" s="36">
        <v>2</v>
      </c>
      <c r="D10" s="37">
        <v>76.04</v>
      </c>
      <c r="E10" s="37">
        <v>12.31</v>
      </c>
      <c r="F10" s="37">
        <v>2.83</v>
      </c>
      <c r="G10" s="37">
        <f t="shared" si="0"/>
        <v>91.18</v>
      </c>
      <c r="H10" s="43"/>
      <c r="I10" s="44"/>
      <c r="J10" s="42" t="s">
        <v>61</v>
      </c>
    </row>
    <row r="11" spans="1:10" ht="15">
      <c r="A11" s="36">
        <v>1</v>
      </c>
      <c r="B11" s="37" t="s">
        <v>30</v>
      </c>
      <c r="C11" s="36">
        <v>0</v>
      </c>
      <c r="D11" s="37">
        <v>48.24</v>
      </c>
      <c r="E11" s="37">
        <v>7.81</v>
      </c>
      <c r="F11" s="37">
        <v>2.46</v>
      </c>
      <c r="G11" s="37">
        <f t="shared" si="0"/>
        <v>58.510000000000005</v>
      </c>
      <c r="H11" s="43"/>
      <c r="I11" s="44"/>
      <c r="J11" s="42" t="s">
        <v>61</v>
      </c>
    </row>
    <row r="12" spans="1:10" ht="15">
      <c r="A12" s="36">
        <v>1</v>
      </c>
      <c r="B12" s="37" t="s">
        <v>31</v>
      </c>
      <c r="C12" s="36">
        <v>1</v>
      </c>
      <c r="D12" s="37">
        <v>52.25</v>
      </c>
      <c r="E12" s="37">
        <v>8.46</v>
      </c>
      <c r="F12" s="37">
        <v>3.09</v>
      </c>
      <c r="G12" s="37">
        <f t="shared" si="0"/>
        <v>63.8</v>
      </c>
      <c r="H12" s="43"/>
      <c r="I12" s="44"/>
      <c r="J12" s="42" t="s">
        <v>61</v>
      </c>
    </row>
    <row r="13" spans="1:10" ht="15">
      <c r="A13" s="36">
        <v>1</v>
      </c>
      <c r="B13" s="37" t="s">
        <v>33</v>
      </c>
      <c r="C13" s="36">
        <v>2</v>
      </c>
      <c r="D13" s="37">
        <v>69.84</v>
      </c>
      <c r="E13" s="37">
        <v>11.31</v>
      </c>
      <c r="F13" s="37">
        <v>3.27</v>
      </c>
      <c r="G13" s="37">
        <f t="shared" si="0"/>
        <v>84.42</v>
      </c>
      <c r="H13" s="39"/>
      <c r="I13" s="40"/>
      <c r="J13" s="42" t="s">
        <v>61</v>
      </c>
    </row>
    <row r="14" spans="1:10" ht="15">
      <c r="A14" s="36">
        <v>2</v>
      </c>
      <c r="B14" s="37" t="s">
        <v>34</v>
      </c>
      <c r="C14" s="36">
        <v>1</v>
      </c>
      <c r="D14" s="37">
        <v>58.3</v>
      </c>
      <c r="E14" s="37">
        <v>9.44</v>
      </c>
      <c r="F14" s="37">
        <v>3.27</v>
      </c>
      <c r="G14" s="37">
        <f t="shared" si="0"/>
        <v>71.00999999999999</v>
      </c>
      <c r="H14" s="39"/>
      <c r="I14" s="40"/>
      <c r="J14" s="42" t="s">
        <v>61</v>
      </c>
    </row>
    <row r="15" spans="1:10" ht="15">
      <c r="A15" s="36">
        <v>2</v>
      </c>
      <c r="B15" s="37" t="s">
        <v>35</v>
      </c>
      <c r="C15" s="36">
        <v>2</v>
      </c>
      <c r="D15" s="37">
        <v>76.04</v>
      </c>
      <c r="E15" s="37">
        <v>12.31</v>
      </c>
      <c r="F15" s="37">
        <v>3.16</v>
      </c>
      <c r="G15" s="37">
        <f t="shared" si="0"/>
        <v>91.51</v>
      </c>
      <c r="H15" s="43"/>
      <c r="I15" s="44"/>
      <c r="J15" s="42" t="s">
        <v>61</v>
      </c>
    </row>
    <row r="16" spans="1:10" ht="15">
      <c r="A16" s="36">
        <v>2</v>
      </c>
      <c r="B16" s="37" t="s">
        <v>36</v>
      </c>
      <c r="C16" s="36">
        <v>0</v>
      </c>
      <c r="D16" s="37">
        <v>48.24</v>
      </c>
      <c r="E16" s="37">
        <v>7.81</v>
      </c>
      <c r="F16" s="37">
        <v>3.42</v>
      </c>
      <c r="G16" s="37">
        <f t="shared" si="0"/>
        <v>59.470000000000006</v>
      </c>
      <c r="H16" s="43"/>
      <c r="I16" s="44"/>
      <c r="J16" s="42" t="s">
        <v>61</v>
      </c>
    </row>
    <row r="17" spans="1:10" ht="15">
      <c r="A17" s="36">
        <v>2</v>
      </c>
      <c r="B17" s="37" t="s">
        <v>37</v>
      </c>
      <c r="C17" s="36">
        <v>1</v>
      </c>
      <c r="D17" s="37">
        <v>52.25</v>
      </c>
      <c r="E17" s="37">
        <v>8.46</v>
      </c>
      <c r="F17" s="37">
        <v>3.26</v>
      </c>
      <c r="G17" s="37">
        <f t="shared" si="0"/>
        <v>63.97</v>
      </c>
      <c r="H17" s="43"/>
      <c r="I17" s="44"/>
      <c r="J17" s="42" t="s">
        <v>61</v>
      </c>
    </row>
    <row r="18" spans="1:10" ht="15">
      <c r="A18" s="36">
        <v>2</v>
      </c>
      <c r="B18" s="37" t="s">
        <v>38</v>
      </c>
      <c r="C18" s="36">
        <v>2</v>
      </c>
      <c r="D18" s="37">
        <v>73.86</v>
      </c>
      <c r="E18" s="37">
        <v>11.96</v>
      </c>
      <c r="F18" s="37">
        <v>3.39</v>
      </c>
      <c r="G18" s="38">
        <f t="shared" si="0"/>
        <v>89.21</v>
      </c>
      <c r="H18" s="39">
        <f>I18/G18</f>
        <v>586.6718977693084</v>
      </c>
      <c r="I18" s="40">
        <v>52337</v>
      </c>
      <c r="J18" s="37"/>
    </row>
    <row r="19" spans="1:10" ht="15">
      <c r="A19" s="36">
        <v>3</v>
      </c>
      <c r="B19" s="37" t="s">
        <v>39</v>
      </c>
      <c r="C19" s="36">
        <v>1</v>
      </c>
      <c r="D19" s="37">
        <v>58.3</v>
      </c>
      <c r="E19" s="37">
        <v>9.44</v>
      </c>
      <c r="F19" s="37">
        <v>2.2800000000000002</v>
      </c>
      <c r="G19" s="38">
        <f t="shared" si="0"/>
        <v>70.02</v>
      </c>
      <c r="H19" s="39">
        <v>587</v>
      </c>
      <c r="I19" s="40">
        <f>G19*H19</f>
        <v>41101.74</v>
      </c>
      <c r="J19" s="42"/>
    </row>
    <row r="20" spans="1:10" ht="15">
      <c r="A20" s="36">
        <v>3</v>
      </c>
      <c r="B20" s="37" t="s">
        <v>40</v>
      </c>
      <c r="C20" s="36">
        <v>2</v>
      </c>
      <c r="D20" s="37">
        <v>76.04</v>
      </c>
      <c r="E20" s="37">
        <v>12.31</v>
      </c>
      <c r="F20" s="37">
        <v>3.48</v>
      </c>
      <c r="G20" s="37">
        <f t="shared" si="0"/>
        <v>91.83000000000001</v>
      </c>
      <c r="H20" s="43"/>
      <c r="I20" s="44"/>
      <c r="J20" s="42" t="s">
        <v>61</v>
      </c>
    </row>
    <row r="21" spans="1:10" ht="15">
      <c r="A21" s="36">
        <v>3</v>
      </c>
      <c r="B21" s="37" t="s">
        <v>41</v>
      </c>
      <c r="C21" s="36">
        <v>0</v>
      </c>
      <c r="D21" s="37">
        <v>48.24</v>
      </c>
      <c r="E21" s="37">
        <v>7.81</v>
      </c>
      <c r="F21" s="37">
        <v>2.77</v>
      </c>
      <c r="G21" s="37">
        <f t="shared" si="0"/>
        <v>58.82000000000001</v>
      </c>
      <c r="H21" s="43"/>
      <c r="I21" s="44"/>
      <c r="J21" s="42" t="s">
        <v>61</v>
      </c>
    </row>
    <row r="22" spans="1:10" ht="15">
      <c r="A22" s="36">
        <v>3</v>
      </c>
      <c r="B22" s="37" t="s">
        <v>42</v>
      </c>
      <c r="C22" s="36">
        <v>1</v>
      </c>
      <c r="D22" s="37">
        <v>52.25</v>
      </c>
      <c r="E22" s="37">
        <v>8.46</v>
      </c>
      <c r="F22" s="37">
        <v>2.99</v>
      </c>
      <c r="G22" s="37">
        <f t="shared" si="0"/>
        <v>63.7</v>
      </c>
      <c r="H22" s="43"/>
      <c r="I22" s="44"/>
      <c r="J22" s="42" t="s">
        <v>61</v>
      </c>
    </row>
    <row r="23" spans="1:11" ht="15">
      <c r="A23" s="36">
        <v>3</v>
      </c>
      <c r="B23" s="37" t="s">
        <v>43</v>
      </c>
      <c r="C23" s="36">
        <v>2</v>
      </c>
      <c r="D23" s="37">
        <v>73.86</v>
      </c>
      <c r="E23" s="37">
        <v>11.96</v>
      </c>
      <c r="F23" s="37">
        <v>5.25</v>
      </c>
      <c r="G23" s="37">
        <f t="shared" si="0"/>
        <v>91.07</v>
      </c>
      <c r="H23" s="39"/>
      <c r="I23" s="40"/>
      <c r="J23" s="42" t="s">
        <v>61</v>
      </c>
      <c r="K23" s="45"/>
    </row>
    <row r="24" spans="1:10" ht="15">
      <c r="A24" s="36">
        <v>4</v>
      </c>
      <c r="B24" s="37" t="s">
        <v>64</v>
      </c>
      <c r="C24" s="36">
        <v>1</v>
      </c>
      <c r="D24" s="37">
        <v>44.25</v>
      </c>
      <c r="E24" s="37">
        <v>7.17</v>
      </c>
      <c r="F24" s="37"/>
      <c r="G24" s="38">
        <f t="shared" si="0"/>
        <v>51.42</v>
      </c>
      <c r="H24" s="39">
        <f>I24/G24</f>
        <v>634.6752236483858</v>
      </c>
      <c r="I24" s="40">
        <v>32635</v>
      </c>
      <c r="J24" s="37"/>
    </row>
    <row r="25" spans="1:10" ht="15">
      <c r="A25" s="36">
        <v>4</v>
      </c>
      <c r="B25" s="37" t="s">
        <v>65</v>
      </c>
      <c r="C25" s="36">
        <v>2</v>
      </c>
      <c r="D25" s="37">
        <v>73.83</v>
      </c>
      <c r="E25" s="37">
        <v>11.96</v>
      </c>
      <c r="F25" s="37"/>
      <c r="G25" s="37">
        <f t="shared" si="0"/>
        <v>85.78999999999999</v>
      </c>
      <c r="H25" s="39"/>
      <c r="I25" s="40"/>
      <c r="J25" s="42" t="s">
        <v>61</v>
      </c>
    </row>
    <row r="26" spans="1:10" ht="15">
      <c r="A26" s="36">
        <v>4</v>
      </c>
      <c r="B26" s="37" t="s">
        <v>66</v>
      </c>
      <c r="C26" s="36">
        <v>0</v>
      </c>
      <c r="D26" s="37">
        <v>40.72</v>
      </c>
      <c r="E26" s="37">
        <v>6.59</v>
      </c>
      <c r="F26" s="37"/>
      <c r="G26" s="37">
        <f t="shared" si="0"/>
        <v>47.31</v>
      </c>
      <c r="H26" s="43"/>
      <c r="I26" s="44"/>
      <c r="J26" s="42" t="s">
        <v>61</v>
      </c>
    </row>
    <row r="27" spans="1:10" ht="15">
      <c r="A27" s="36">
        <v>4</v>
      </c>
      <c r="B27" s="37" t="s">
        <v>67</v>
      </c>
      <c r="C27" s="36">
        <v>1</v>
      </c>
      <c r="D27" s="37">
        <v>51.65</v>
      </c>
      <c r="E27" s="37">
        <v>8.36</v>
      </c>
      <c r="F27" s="37"/>
      <c r="G27" s="38">
        <f t="shared" si="0"/>
        <v>60.01</v>
      </c>
      <c r="H27" s="39">
        <f>I27/G27</f>
        <v>693.3344442592902</v>
      </c>
      <c r="I27" s="40">
        <v>41607</v>
      </c>
      <c r="J27" s="42"/>
    </row>
    <row r="28" spans="1:10" ht="15">
      <c r="A28" s="36">
        <v>4</v>
      </c>
      <c r="B28" s="37" t="s">
        <v>68</v>
      </c>
      <c r="C28" s="36">
        <v>2</v>
      </c>
      <c r="D28" s="37">
        <v>58.27</v>
      </c>
      <c r="E28" s="37">
        <v>9.44</v>
      </c>
      <c r="F28" s="37"/>
      <c r="G28" s="38">
        <f t="shared" si="0"/>
        <v>67.71000000000001</v>
      </c>
      <c r="H28" s="39">
        <f>I28/G28</f>
        <v>634.6625313838427</v>
      </c>
      <c r="I28" s="40">
        <v>42973</v>
      </c>
      <c r="J28" s="37"/>
    </row>
    <row r="29" spans="1:10" ht="15">
      <c r="A29" s="36" t="s">
        <v>69</v>
      </c>
      <c r="B29" s="37" t="s">
        <v>70</v>
      </c>
      <c r="C29" s="37"/>
      <c r="D29" s="38">
        <v>12.5</v>
      </c>
      <c r="E29" s="37"/>
      <c r="F29" s="37"/>
      <c r="G29" s="37"/>
      <c r="H29" s="37"/>
      <c r="I29" s="39">
        <v>2000</v>
      </c>
      <c r="J29" s="37"/>
    </row>
    <row r="30" spans="1:10" ht="15">
      <c r="A30" s="36" t="s">
        <v>69</v>
      </c>
      <c r="B30" s="37" t="s">
        <v>71</v>
      </c>
      <c r="C30" s="37"/>
      <c r="D30" s="38">
        <v>12.5</v>
      </c>
      <c r="E30" s="37"/>
      <c r="F30" s="37"/>
      <c r="G30" s="37"/>
      <c r="H30" s="37"/>
      <c r="I30" s="39">
        <v>2000</v>
      </c>
      <c r="J30" s="37"/>
    </row>
    <row r="31" spans="1:10" ht="15">
      <c r="A31" s="36" t="s">
        <v>69</v>
      </c>
      <c r="B31" s="37" t="s">
        <v>72</v>
      </c>
      <c r="C31" s="37"/>
      <c r="D31" s="38">
        <v>12.5</v>
      </c>
      <c r="E31" s="37"/>
      <c r="F31" s="37"/>
      <c r="G31" s="37"/>
      <c r="H31" s="37"/>
      <c r="I31" s="39">
        <v>2000</v>
      </c>
      <c r="J31" s="37"/>
    </row>
    <row r="32" spans="1:10" ht="15">
      <c r="A32" s="36" t="s">
        <v>69</v>
      </c>
      <c r="B32" s="37" t="s">
        <v>73</v>
      </c>
      <c r="C32" s="37"/>
      <c r="D32" s="37">
        <v>12.5</v>
      </c>
      <c r="E32" s="37"/>
      <c r="F32" s="37"/>
      <c r="G32" s="37"/>
      <c r="H32" s="37"/>
      <c r="I32" s="39"/>
      <c r="J32" s="42" t="s">
        <v>61</v>
      </c>
    </row>
    <row r="33" spans="1:10" ht="15">
      <c r="A33" s="36" t="s">
        <v>69</v>
      </c>
      <c r="B33" s="37" t="s">
        <v>74</v>
      </c>
      <c r="C33" s="37"/>
      <c r="D33" s="37">
        <v>12.5</v>
      </c>
      <c r="E33" s="37"/>
      <c r="F33" s="37"/>
      <c r="G33" s="37"/>
      <c r="H33" s="37"/>
      <c r="I33" s="39"/>
      <c r="J33" s="42" t="s">
        <v>61</v>
      </c>
    </row>
    <row r="34" spans="1:10" ht="15">
      <c r="A34" s="36" t="s">
        <v>69</v>
      </c>
      <c r="B34" s="37" t="s">
        <v>75</v>
      </c>
      <c r="C34" s="37"/>
      <c r="D34" s="37">
        <v>12.5</v>
      </c>
      <c r="E34" s="37"/>
      <c r="F34" s="37"/>
      <c r="G34" s="37"/>
      <c r="H34" s="37"/>
      <c r="I34" s="39"/>
      <c r="J34" s="42" t="s">
        <v>61</v>
      </c>
    </row>
    <row r="35" spans="1:10" ht="15">
      <c r="A35" s="36" t="s">
        <v>69</v>
      </c>
      <c r="B35" s="37" t="s">
        <v>76</v>
      </c>
      <c r="C35" s="37"/>
      <c r="D35" s="37">
        <v>12.5</v>
      </c>
      <c r="E35" s="37"/>
      <c r="F35" s="37"/>
      <c r="G35" s="37"/>
      <c r="H35" s="37"/>
      <c r="I35" s="39"/>
      <c r="J35" s="42" t="s">
        <v>61</v>
      </c>
    </row>
    <row r="36" spans="1:10" ht="15">
      <c r="A36" s="36" t="s">
        <v>69</v>
      </c>
      <c r="B36" s="37" t="s">
        <v>77</v>
      </c>
      <c r="C36" s="37"/>
      <c r="D36" s="37">
        <v>12.5</v>
      </c>
      <c r="E36" s="37"/>
      <c r="F36" s="37"/>
      <c r="G36" s="37"/>
      <c r="H36" s="37"/>
      <c r="I36" s="39"/>
      <c r="J36" s="42" t="s">
        <v>61</v>
      </c>
    </row>
    <row r="37" spans="1:10" ht="15">
      <c r="A37" s="36" t="s">
        <v>69</v>
      </c>
      <c r="B37" s="37" t="s">
        <v>78</v>
      </c>
      <c r="C37" s="37"/>
      <c r="D37" s="37">
        <v>12.5</v>
      </c>
      <c r="E37" s="37"/>
      <c r="F37" s="37"/>
      <c r="G37" s="37"/>
      <c r="H37" s="37"/>
      <c r="I37" s="39"/>
      <c r="J37" s="42" t="s">
        <v>61</v>
      </c>
    </row>
    <row r="38" spans="1:10" ht="15">
      <c r="A38" s="36" t="s">
        <v>69</v>
      </c>
      <c r="B38" s="37" t="s">
        <v>79</v>
      </c>
      <c r="C38" s="37"/>
      <c r="D38" s="37">
        <v>12.5</v>
      </c>
      <c r="E38" s="37"/>
      <c r="F38" s="37"/>
      <c r="G38" s="37"/>
      <c r="H38" s="37"/>
      <c r="I38" s="39"/>
      <c r="J38" s="42" t="s">
        <v>61</v>
      </c>
    </row>
    <row r="39" spans="1:10" ht="15">
      <c r="A39" s="36" t="s">
        <v>69</v>
      </c>
      <c r="B39" s="37" t="s">
        <v>80</v>
      </c>
      <c r="C39" s="37"/>
      <c r="D39" s="37">
        <v>12.5</v>
      </c>
      <c r="E39" s="37"/>
      <c r="F39" s="37"/>
      <c r="G39" s="37"/>
      <c r="H39" s="37"/>
      <c r="I39" s="39"/>
      <c r="J39" s="42" t="s">
        <v>61</v>
      </c>
    </row>
    <row r="40" spans="1:10" ht="15">
      <c r="A40" s="36" t="s">
        <v>69</v>
      </c>
      <c r="B40" s="37" t="s">
        <v>81</v>
      </c>
      <c r="C40" s="37"/>
      <c r="D40" s="37">
        <v>12.5</v>
      </c>
      <c r="E40" s="37"/>
      <c r="F40" s="37"/>
      <c r="G40" s="37"/>
      <c r="H40" s="37"/>
      <c r="I40" s="39"/>
      <c r="J40" s="42" t="s">
        <v>61</v>
      </c>
    </row>
    <row r="41" spans="1:10" ht="15">
      <c r="A41" s="36" t="s">
        <v>69</v>
      </c>
      <c r="B41" s="37" t="s">
        <v>82</v>
      </c>
      <c r="C41" s="37"/>
      <c r="D41" s="37">
        <v>12.5</v>
      </c>
      <c r="E41" s="37"/>
      <c r="F41" s="37"/>
      <c r="G41" s="37"/>
      <c r="H41" s="37"/>
      <c r="I41" s="39"/>
      <c r="J41" s="42" t="s">
        <v>61</v>
      </c>
    </row>
    <row r="42" spans="1:10" ht="15">
      <c r="A42" s="36" t="s">
        <v>69</v>
      </c>
      <c r="B42" s="37" t="s">
        <v>83</v>
      </c>
      <c r="C42" s="37"/>
      <c r="D42" s="37">
        <v>12.5</v>
      </c>
      <c r="E42" s="37"/>
      <c r="F42" s="37"/>
      <c r="G42" s="37"/>
      <c r="H42" s="37"/>
      <c r="I42" s="39"/>
      <c r="J42" s="42" t="s">
        <v>61</v>
      </c>
    </row>
    <row r="43" spans="1:9" ht="14.25">
      <c r="A43" s="46"/>
      <c r="B43" s="46"/>
      <c r="C43" s="46"/>
      <c r="D43" s="46"/>
      <c r="E43" s="46"/>
      <c r="F43" s="46"/>
      <c r="G43" s="46"/>
      <c r="H43" s="46"/>
      <c r="I43" s="46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89" spans="2:16" ht="15">
      <c r="B89" s="1"/>
      <c r="C89" s="1"/>
      <c r="D89" s="47"/>
      <c r="E89" s="47"/>
      <c r="F89" s="47"/>
      <c r="G89" s="47"/>
      <c r="H89" s="47"/>
      <c r="I89" s="47"/>
      <c r="J89" s="48"/>
      <c r="K89" s="47"/>
      <c r="L89" s="47"/>
      <c r="M89" s="47"/>
      <c r="N89" s="47"/>
      <c r="O89" s="47"/>
      <c r="P89" s="47"/>
    </row>
    <row r="90" spans="2:16" ht="15">
      <c r="B90" s="49"/>
      <c r="C90" s="49"/>
      <c r="D90" s="47"/>
      <c r="E90" s="47"/>
      <c r="F90" s="47"/>
      <c r="G90" s="47"/>
      <c r="H90" s="47"/>
      <c r="I90" s="47"/>
      <c r="J90" s="48"/>
      <c r="K90" s="47"/>
      <c r="L90" s="47"/>
      <c r="M90" s="47"/>
      <c r="N90" s="47"/>
      <c r="O90" s="47"/>
      <c r="P90" s="47"/>
    </row>
    <row r="91" spans="2:16" ht="15">
      <c r="B91" s="49"/>
      <c r="C91" s="49"/>
      <c r="D91" s="47"/>
      <c r="E91" s="47"/>
      <c r="F91" s="47"/>
      <c r="G91" s="47"/>
      <c r="H91" s="47"/>
      <c r="I91" s="47"/>
      <c r="J91" s="48"/>
      <c r="K91" s="47"/>
      <c r="L91" s="47"/>
      <c r="M91" s="47"/>
      <c r="N91" s="47"/>
      <c r="O91" s="47"/>
      <c r="P91" s="47"/>
    </row>
    <row r="92" spans="2:16" ht="15">
      <c r="B92" s="49"/>
      <c r="C92" s="49"/>
      <c r="D92" s="47"/>
      <c r="E92" s="47"/>
      <c r="F92" s="47"/>
      <c r="G92" s="47"/>
      <c r="H92" s="47"/>
      <c r="I92" s="47"/>
      <c r="J92" s="48"/>
      <c r="K92" s="47"/>
      <c r="L92" s="47"/>
      <c r="M92" s="47"/>
      <c r="N92" s="47"/>
      <c r="O92" s="47"/>
      <c r="P92" s="47"/>
    </row>
    <row r="93" spans="2:16" ht="15">
      <c r="B93" s="49"/>
      <c r="C93" s="49"/>
      <c r="D93" s="47"/>
      <c r="E93" s="47"/>
      <c r="F93" s="47"/>
      <c r="G93" s="47"/>
      <c r="H93" s="47"/>
      <c r="I93" s="47"/>
      <c r="J93" s="48"/>
      <c r="K93" s="47"/>
      <c r="L93" s="47"/>
      <c r="M93" s="47"/>
      <c r="N93" s="47"/>
      <c r="O93" s="47"/>
      <c r="P93" s="47"/>
    </row>
    <row r="94" spans="2:16" ht="15">
      <c r="B94" s="49"/>
      <c r="C94" s="49"/>
      <c r="D94" s="47"/>
      <c r="E94" s="47"/>
      <c r="F94" s="47"/>
      <c r="G94" s="47"/>
      <c r="H94" s="47"/>
      <c r="I94" s="47"/>
      <c r="J94" s="48"/>
      <c r="K94" s="47"/>
      <c r="L94" s="47"/>
      <c r="M94" s="47"/>
      <c r="N94" s="47"/>
      <c r="O94" s="47"/>
      <c r="P94" s="47"/>
    </row>
    <row r="95" spans="2:16" ht="15">
      <c r="B95" s="49"/>
      <c r="C95" s="49"/>
      <c r="D95" s="47"/>
      <c r="E95" s="47"/>
      <c r="F95" s="47"/>
      <c r="G95" s="47"/>
      <c r="H95" s="47"/>
      <c r="I95" s="47"/>
      <c r="J95" s="48"/>
      <c r="K95" s="47"/>
      <c r="L95" s="47"/>
      <c r="M95" s="47"/>
      <c r="N95" s="47"/>
      <c r="O95" s="47"/>
      <c r="P95" s="47"/>
    </row>
    <row r="96" spans="2:16" ht="15">
      <c r="B96" s="49"/>
      <c r="C96" s="49"/>
      <c r="D96" s="47"/>
      <c r="E96" s="47"/>
      <c r="F96" s="47"/>
      <c r="G96" s="47"/>
      <c r="H96" s="47"/>
      <c r="I96" s="47"/>
      <c r="J96" s="48"/>
      <c r="K96" s="47"/>
      <c r="L96" s="47"/>
      <c r="M96" s="47"/>
      <c r="N96" s="47"/>
      <c r="O96" s="47"/>
      <c r="P96" s="47"/>
    </row>
    <row r="97" spans="2:16" ht="15">
      <c r="B97" s="49"/>
      <c r="C97" s="49"/>
      <c r="D97" s="47"/>
      <c r="E97" s="47"/>
      <c r="F97" s="47"/>
      <c r="G97" s="47"/>
      <c r="H97" s="47"/>
      <c r="I97" s="47"/>
      <c r="J97" s="48"/>
      <c r="K97" s="47"/>
      <c r="L97" s="47"/>
      <c r="M97" s="47"/>
      <c r="N97" s="47"/>
      <c r="O97" s="47"/>
      <c r="P97" s="47"/>
    </row>
    <row r="98" spans="2:16" ht="15">
      <c r="B98" s="50"/>
      <c r="C98" s="50"/>
      <c r="D98" s="47"/>
      <c r="E98" s="47"/>
      <c r="F98" s="47"/>
      <c r="G98" s="47"/>
      <c r="H98" s="47"/>
      <c r="I98" s="47"/>
      <c r="J98" s="48"/>
      <c r="K98" s="47"/>
      <c r="L98" s="47"/>
      <c r="M98" s="47"/>
      <c r="N98" s="47"/>
      <c r="O98" s="47"/>
      <c r="P98" s="47"/>
    </row>
    <row r="99" spans="2:16" ht="15">
      <c r="B99" s="51"/>
      <c r="C99" s="51"/>
      <c r="D99" s="47"/>
      <c r="E99" s="47"/>
      <c r="F99" s="47"/>
      <c r="G99" s="47"/>
      <c r="H99" s="47"/>
      <c r="I99" s="47"/>
      <c r="J99" s="48"/>
      <c r="K99" s="47"/>
      <c r="L99" s="47"/>
      <c r="M99" s="47"/>
      <c r="N99" s="47"/>
      <c r="O99" s="47"/>
      <c r="P99" s="47"/>
    </row>
    <row r="100" spans="2:16" ht="15">
      <c r="B100" s="50"/>
      <c r="C100" s="50"/>
      <c r="D100" s="47"/>
      <c r="E100" s="47"/>
      <c r="F100" s="47"/>
      <c r="G100" s="47"/>
      <c r="H100" s="47"/>
      <c r="I100" s="47"/>
      <c r="J100" s="48"/>
      <c r="K100" s="47"/>
      <c r="L100" s="47"/>
      <c r="M100" s="47"/>
      <c r="N100" s="47"/>
      <c r="O100" s="47"/>
      <c r="P100" s="47"/>
    </row>
    <row r="101" spans="2:16" ht="15">
      <c r="B101" s="50"/>
      <c r="C101" s="50"/>
      <c r="D101" s="47"/>
      <c r="E101" s="47"/>
      <c r="F101" s="47"/>
      <c r="G101" s="47"/>
      <c r="H101" s="47"/>
      <c r="I101" s="47"/>
      <c r="J101" s="48"/>
      <c r="K101" s="47"/>
      <c r="L101" s="47"/>
      <c r="M101" s="47"/>
      <c r="N101" s="47"/>
      <c r="O101" s="47"/>
      <c r="P101" s="47"/>
    </row>
    <row r="102" spans="2:16" ht="15">
      <c r="B102" s="52"/>
      <c r="C102" s="52"/>
      <c r="D102" s="47"/>
      <c r="E102" s="47"/>
      <c r="F102" s="47"/>
      <c r="G102" s="47"/>
      <c r="H102" s="47"/>
      <c r="I102" s="47"/>
      <c r="J102" s="48"/>
      <c r="K102" s="47"/>
      <c r="L102" s="47"/>
      <c r="M102" s="47"/>
      <c r="N102" s="47"/>
      <c r="O102" s="47"/>
      <c r="P102" s="47"/>
    </row>
  </sheetData>
  <sheetProtection/>
  <mergeCells count="3">
    <mergeCell ref="A1:J1"/>
    <mergeCell ref="A2:J2"/>
    <mergeCell ref="A3:J3"/>
  </mergeCells>
  <hyperlinks>
    <hyperlink ref="A2" r:id="rId1" display="http://manaus.bg/projects.php?page=future_projects&amp;projID=21"/>
  </hyperlinks>
  <printOptions/>
  <pageMargins left="0.39375" right="0.23611111111111113" top="0.23611111111111113" bottom="0.23611111111111113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11.7109375" defaultRowHeight="12.75"/>
  <cols>
    <col min="1" max="1" width="11.7109375" style="0" customWidth="1"/>
    <col min="2" max="2" width="16.28125" style="0" customWidth="1"/>
    <col min="3" max="3" width="8.57421875" style="0" customWidth="1"/>
    <col min="4" max="5" width="6.7109375" style="0" customWidth="1"/>
    <col min="6" max="6" width="5.57421875" style="0" customWidth="1"/>
    <col min="7" max="7" width="6.7109375" style="0" customWidth="1"/>
    <col min="8" max="8" width="8.8515625" style="0" customWidth="1"/>
    <col min="9" max="9" width="9.57421875" style="0" customWidth="1"/>
    <col min="10" max="10" width="13.7109375" style="0" customWidth="1"/>
  </cols>
  <sheetData>
    <row r="1" spans="1:10" ht="18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3" t="s">
        <v>85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4.75" customHeight="1">
      <c r="A4" s="35" t="s">
        <v>13</v>
      </c>
      <c r="B4" s="35" t="s">
        <v>14</v>
      </c>
      <c r="C4" s="35" t="s">
        <v>15</v>
      </c>
      <c r="D4" s="35" t="s">
        <v>16</v>
      </c>
      <c r="E4" s="35" t="s">
        <v>86</v>
      </c>
      <c r="F4" s="35" t="s">
        <v>56</v>
      </c>
      <c r="G4" s="35" t="s">
        <v>19</v>
      </c>
      <c r="H4" s="7" t="s">
        <v>20</v>
      </c>
      <c r="I4" s="35" t="s">
        <v>21</v>
      </c>
      <c r="J4" s="35" t="s">
        <v>22</v>
      </c>
    </row>
    <row r="5" spans="1:10" ht="15">
      <c r="A5" s="36" t="s">
        <v>57</v>
      </c>
      <c r="B5" s="37" t="s">
        <v>70</v>
      </c>
      <c r="C5" s="37"/>
      <c r="D5" s="38">
        <v>26.72</v>
      </c>
      <c r="E5" s="37"/>
      <c r="F5" s="37"/>
      <c r="G5" s="37"/>
      <c r="H5" s="37"/>
      <c r="I5" s="39"/>
      <c r="J5" s="42" t="s">
        <v>61</v>
      </c>
    </row>
    <row r="6" spans="1:10" ht="15">
      <c r="A6" s="36" t="s">
        <v>57</v>
      </c>
      <c r="B6" s="37" t="s">
        <v>71</v>
      </c>
      <c r="C6" s="37"/>
      <c r="D6" s="38">
        <v>13.8</v>
      </c>
      <c r="E6" s="37"/>
      <c r="F6" s="37"/>
      <c r="G6" s="37"/>
      <c r="H6" s="37"/>
      <c r="I6" s="39"/>
      <c r="J6" s="42" t="s">
        <v>61</v>
      </c>
    </row>
    <row r="7" spans="1:10" ht="15">
      <c r="A7" s="36" t="s">
        <v>57</v>
      </c>
      <c r="B7" s="37" t="s">
        <v>72</v>
      </c>
      <c r="C7" s="37"/>
      <c r="D7" s="38">
        <v>19</v>
      </c>
      <c r="E7" s="37"/>
      <c r="F7" s="37"/>
      <c r="G7" s="37"/>
      <c r="H7" s="37"/>
      <c r="I7" s="39">
        <v>4000</v>
      </c>
      <c r="J7" s="53"/>
    </row>
    <row r="8" spans="1:10" ht="15">
      <c r="A8" s="36" t="s">
        <v>57</v>
      </c>
      <c r="B8" s="37" t="s">
        <v>73</v>
      </c>
      <c r="C8" s="37"/>
      <c r="D8" s="38">
        <v>12</v>
      </c>
      <c r="E8" s="37"/>
      <c r="F8" s="37"/>
      <c r="G8" s="37"/>
      <c r="H8" s="37"/>
      <c r="I8" s="39">
        <v>4000</v>
      </c>
      <c r="J8" s="53"/>
    </row>
    <row r="9" spans="1:10" ht="15">
      <c r="A9" s="36" t="s">
        <v>57</v>
      </c>
      <c r="B9" s="37" t="s">
        <v>74</v>
      </c>
      <c r="C9" s="37"/>
      <c r="D9" s="38">
        <v>12</v>
      </c>
      <c r="E9" s="37"/>
      <c r="F9" s="37"/>
      <c r="G9" s="37"/>
      <c r="H9" s="37"/>
      <c r="I9" s="39">
        <v>4000</v>
      </c>
      <c r="J9" s="53"/>
    </row>
    <row r="10" spans="1:10" ht="15">
      <c r="A10" s="36" t="s">
        <v>57</v>
      </c>
      <c r="B10" s="37" t="s">
        <v>75</v>
      </c>
      <c r="C10" s="37"/>
      <c r="D10" s="38">
        <v>18.6</v>
      </c>
      <c r="E10" s="37"/>
      <c r="F10" s="37"/>
      <c r="G10" s="37"/>
      <c r="H10" s="37"/>
      <c r="I10" s="39">
        <v>4000</v>
      </c>
      <c r="J10" s="53"/>
    </row>
    <row r="11" spans="1:10" ht="15">
      <c r="A11" s="36" t="s">
        <v>57</v>
      </c>
      <c r="B11" s="37" t="s">
        <v>76</v>
      </c>
      <c r="C11" s="37"/>
      <c r="D11" s="38">
        <v>12.7</v>
      </c>
      <c r="E11" s="37"/>
      <c r="F11" s="37"/>
      <c r="G11" s="37"/>
      <c r="H11" s="37"/>
      <c r="I11" s="39">
        <v>4000</v>
      </c>
      <c r="J11" s="53"/>
    </row>
    <row r="12" spans="1:10" ht="15">
      <c r="A12" s="36" t="s">
        <v>57</v>
      </c>
      <c r="B12" s="37" t="s">
        <v>77</v>
      </c>
      <c r="C12" s="37"/>
      <c r="D12" s="38">
        <v>12.7</v>
      </c>
      <c r="E12" s="37"/>
      <c r="F12" s="37"/>
      <c r="G12" s="37"/>
      <c r="H12" s="37"/>
      <c r="I12" s="39"/>
      <c r="J12" s="42" t="s">
        <v>61</v>
      </c>
    </row>
    <row r="13" spans="1:10" ht="15">
      <c r="A13" s="36" t="s">
        <v>57</v>
      </c>
      <c r="B13" s="37" t="s">
        <v>87</v>
      </c>
      <c r="C13" s="37"/>
      <c r="D13" s="37">
        <v>14.5</v>
      </c>
      <c r="E13" s="37"/>
      <c r="F13" s="37">
        <v>2.3598018191229757</v>
      </c>
      <c r="G13" s="38">
        <f aca="true" t="shared" si="0" ref="G13:G34">D13+E13+F13</f>
        <v>16.859801819122975</v>
      </c>
      <c r="H13" s="38"/>
      <c r="I13" s="39">
        <v>6000</v>
      </c>
      <c r="J13" s="53"/>
    </row>
    <row r="14" spans="1:10" ht="15">
      <c r="A14" s="36" t="s">
        <v>57</v>
      </c>
      <c r="B14" s="37" t="s">
        <v>88</v>
      </c>
      <c r="C14" s="37"/>
      <c r="D14" s="37">
        <v>14.5</v>
      </c>
      <c r="E14" s="37"/>
      <c r="F14" s="37">
        <v>2.3598018191229757</v>
      </c>
      <c r="G14" s="38">
        <f t="shared" si="0"/>
        <v>16.859801819122975</v>
      </c>
      <c r="H14" s="38"/>
      <c r="I14" s="39">
        <v>6000</v>
      </c>
      <c r="J14" s="53"/>
    </row>
    <row r="15" spans="1:10" ht="14.25">
      <c r="A15" s="36">
        <v>1</v>
      </c>
      <c r="B15" s="37" t="s">
        <v>63</v>
      </c>
      <c r="C15" s="36">
        <v>0</v>
      </c>
      <c r="D15" s="37">
        <v>37.99</v>
      </c>
      <c r="E15" s="37">
        <v>7.73</v>
      </c>
      <c r="F15" s="37">
        <v>5.04</v>
      </c>
      <c r="G15" s="37">
        <f t="shared" si="0"/>
        <v>50.76</v>
      </c>
      <c r="H15" s="39"/>
      <c r="I15" s="39"/>
      <c r="J15" s="54" t="s">
        <v>61</v>
      </c>
    </row>
    <row r="16" spans="1:10" ht="14.25">
      <c r="A16" s="36">
        <v>1</v>
      </c>
      <c r="B16" s="37" t="s">
        <v>29</v>
      </c>
      <c r="C16" s="36">
        <v>2</v>
      </c>
      <c r="D16" s="37">
        <v>68.62</v>
      </c>
      <c r="E16" s="37">
        <v>13.96</v>
      </c>
      <c r="F16" s="37">
        <v>4.37</v>
      </c>
      <c r="G16" s="37">
        <f t="shared" si="0"/>
        <v>86.95000000000002</v>
      </c>
      <c r="H16" s="39"/>
      <c r="I16" s="39"/>
      <c r="J16" s="54" t="s">
        <v>61</v>
      </c>
    </row>
    <row r="17" spans="1:10" ht="15">
      <c r="A17" s="36">
        <v>1</v>
      </c>
      <c r="B17" s="37" t="s">
        <v>30</v>
      </c>
      <c r="C17" s="36">
        <v>0</v>
      </c>
      <c r="D17" s="37">
        <v>45.38</v>
      </c>
      <c r="E17" s="37">
        <v>9.23</v>
      </c>
      <c r="F17" s="37">
        <v>3.73</v>
      </c>
      <c r="G17" s="38">
        <f t="shared" si="0"/>
        <v>58.339999999999996</v>
      </c>
      <c r="H17" s="39">
        <f>I17/G17</f>
        <v>527.9910867329448</v>
      </c>
      <c r="I17" s="39">
        <v>30803</v>
      </c>
      <c r="J17" s="53"/>
    </row>
    <row r="18" spans="1:10" ht="15">
      <c r="A18" s="36">
        <v>1</v>
      </c>
      <c r="B18" s="37" t="s">
        <v>31</v>
      </c>
      <c r="C18" s="36">
        <v>2</v>
      </c>
      <c r="D18" s="37">
        <v>75.54</v>
      </c>
      <c r="E18" s="37">
        <v>15.37</v>
      </c>
      <c r="F18" s="37">
        <v>3.78</v>
      </c>
      <c r="G18" s="38">
        <f t="shared" si="0"/>
        <v>94.69000000000001</v>
      </c>
      <c r="H18" s="39">
        <f>I18/G18</f>
        <v>528.0071813285457</v>
      </c>
      <c r="I18" s="39">
        <v>49997</v>
      </c>
      <c r="J18" s="53"/>
    </row>
    <row r="19" spans="1:10" ht="15">
      <c r="A19" s="36">
        <v>1</v>
      </c>
      <c r="B19" s="37" t="s">
        <v>33</v>
      </c>
      <c r="C19" s="36">
        <v>1</v>
      </c>
      <c r="D19" s="37">
        <v>52.77</v>
      </c>
      <c r="E19" s="37">
        <v>10.74</v>
      </c>
      <c r="F19" s="37">
        <v>4.32</v>
      </c>
      <c r="G19" s="38">
        <f t="shared" si="0"/>
        <v>67.83000000000001</v>
      </c>
      <c r="H19" s="39">
        <f>I19/G19</f>
        <v>527.9964617425917</v>
      </c>
      <c r="I19" s="39">
        <v>35814</v>
      </c>
      <c r="J19" s="54"/>
    </row>
    <row r="20" spans="1:10" ht="15">
      <c r="A20" s="36">
        <v>2</v>
      </c>
      <c r="B20" s="37" t="s">
        <v>34</v>
      </c>
      <c r="C20" s="36">
        <v>0</v>
      </c>
      <c r="D20" s="37">
        <v>38.75</v>
      </c>
      <c r="E20" s="37">
        <v>7.88</v>
      </c>
      <c r="F20" s="37">
        <v>4.62</v>
      </c>
      <c r="G20" s="38">
        <f t="shared" si="0"/>
        <v>51.25</v>
      </c>
      <c r="H20" s="39">
        <v>528</v>
      </c>
      <c r="I20" s="39">
        <f>G20*H20</f>
        <v>27060</v>
      </c>
      <c r="J20" s="42"/>
    </row>
    <row r="21" spans="1:10" ht="15">
      <c r="A21" s="36">
        <v>2</v>
      </c>
      <c r="B21" s="37" t="s">
        <v>35</v>
      </c>
      <c r="C21" s="36">
        <v>2</v>
      </c>
      <c r="D21" s="37">
        <v>68.62</v>
      </c>
      <c r="E21" s="37">
        <v>13.96</v>
      </c>
      <c r="F21" s="37">
        <v>4.64</v>
      </c>
      <c r="G21" s="37">
        <f t="shared" si="0"/>
        <v>87.22000000000001</v>
      </c>
      <c r="H21" s="39"/>
      <c r="I21" s="39"/>
      <c r="J21" s="42" t="s">
        <v>61</v>
      </c>
    </row>
    <row r="22" spans="1:10" ht="15">
      <c r="A22" s="36">
        <v>2</v>
      </c>
      <c r="B22" s="37" t="s">
        <v>36</v>
      </c>
      <c r="C22" s="36">
        <v>1</v>
      </c>
      <c r="D22" s="37">
        <v>45.38</v>
      </c>
      <c r="E22" s="37">
        <v>9.23</v>
      </c>
      <c r="F22" s="37">
        <v>4.64</v>
      </c>
      <c r="G22" s="37">
        <f t="shared" si="0"/>
        <v>59.25</v>
      </c>
      <c r="H22" s="43"/>
      <c r="I22" s="43"/>
      <c r="J22" s="42" t="s">
        <v>61</v>
      </c>
    </row>
    <row r="23" spans="1:10" ht="15">
      <c r="A23" s="36">
        <v>2</v>
      </c>
      <c r="B23" s="37" t="s">
        <v>37</v>
      </c>
      <c r="C23" s="36">
        <v>2</v>
      </c>
      <c r="D23" s="37">
        <v>79.14</v>
      </c>
      <c r="E23" s="37">
        <v>16.1</v>
      </c>
      <c r="F23" s="37">
        <v>4.64</v>
      </c>
      <c r="G23" s="38">
        <f t="shared" si="0"/>
        <v>99.88000000000001</v>
      </c>
      <c r="H23" s="39">
        <f>I23/G23</f>
        <v>528.0036043251902</v>
      </c>
      <c r="I23" s="39">
        <v>52737</v>
      </c>
      <c r="J23" s="37"/>
    </row>
    <row r="24" spans="1:10" ht="15">
      <c r="A24" s="36">
        <v>2</v>
      </c>
      <c r="B24" s="37" t="s">
        <v>38</v>
      </c>
      <c r="C24" s="36">
        <v>1</v>
      </c>
      <c r="D24" s="37">
        <v>57.01</v>
      </c>
      <c r="E24" s="37">
        <v>11.6</v>
      </c>
      <c r="F24" s="37">
        <v>4.64</v>
      </c>
      <c r="G24" s="37">
        <f t="shared" si="0"/>
        <v>73.25</v>
      </c>
      <c r="H24" s="39"/>
      <c r="I24" s="39"/>
      <c r="J24" s="42" t="s">
        <v>61</v>
      </c>
    </row>
    <row r="25" spans="1:10" ht="15">
      <c r="A25" s="36">
        <v>3</v>
      </c>
      <c r="B25" s="37" t="s">
        <v>39</v>
      </c>
      <c r="C25" s="36">
        <v>1</v>
      </c>
      <c r="D25" s="37">
        <v>38.75</v>
      </c>
      <c r="E25" s="37">
        <v>7.88</v>
      </c>
      <c r="F25" s="37">
        <v>5.19</v>
      </c>
      <c r="G25" s="38">
        <f t="shared" si="0"/>
        <v>51.82</v>
      </c>
      <c r="H25" s="39">
        <f>I25/G25</f>
        <v>586.6653801620996</v>
      </c>
      <c r="I25" s="39">
        <v>30401</v>
      </c>
      <c r="J25" s="37"/>
    </row>
    <row r="26" spans="1:10" ht="15">
      <c r="A26" s="36">
        <v>3</v>
      </c>
      <c r="B26" s="37" t="s">
        <v>40</v>
      </c>
      <c r="C26" s="36">
        <v>2</v>
      </c>
      <c r="D26" s="37">
        <v>68.62</v>
      </c>
      <c r="E26" s="37">
        <v>13.96</v>
      </c>
      <c r="F26" s="37">
        <v>3.27</v>
      </c>
      <c r="G26" s="38">
        <f t="shared" si="0"/>
        <v>85.85000000000001</v>
      </c>
      <c r="H26" s="39">
        <f>I26/G26</f>
        <v>586.6744321490972</v>
      </c>
      <c r="I26" s="39">
        <v>50366</v>
      </c>
      <c r="J26" s="37"/>
    </row>
    <row r="27" spans="1:10" ht="15">
      <c r="A27" s="36">
        <v>3</v>
      </c>
      <c r="B27" s="37" t="s">
        <v>41</v>
      </c>
      <c r="C27" s="36">
        <v>0</v>
      </c>
      <c r="D27" s="37">
        <v>45.38</v>
      </c>
      <c r="E27" s="37">
        <v>9.23</v>
      </c>
      <c r="F27" s="37">
        <v>3.72</v>
      </c>
      <c r="G27" s="37">
        <f t="shared" si="0"/>
        <v>58.33</v>
      </c>
      <c r="H27" s="43"/>
      <c r="I27" s="43"/>
      <c r="J27" s="42" t="s">
        <v>61</v>
      </c>
    </row>
    <row r="28" spans="1:10" ht="15">
      <c r="A28" s="36">
        <v>3</v>
      </c>
      <c r="B28" s="37" t="s">
        <v>42</v>
      </c>
      <c r="C28" s="36">
        <v>2</v>
      </c>
      <c r="D28" s="37">
        <v>79.14</v>
      </c>
      <c r="E28" s="37">
        <v>16.1</v>
      </c>
      <c r="F28" s="37">
        <v>3.49</v>
      </c>
      <c r="G28" s="38">
        <f t="shared" si="0"/>
        <v>98.73</v>
      </c>
      <c r="H28" s="39">
        <f>I28/G28</f>
        <v>586.6707181201256</v>
      </c>
      <c r="I28" s="39">
        <v>57922</v>
      </c>
      <c r="J28" s="36"/>
    </row>
    <row r="29" spans="1:10" ht="15">
      <c r="A29" s="36">
        <v>3</v>
      </c>
      <c r="B29" s="37" t="s">
        <v>43</v>
      </c>
      <c r="C29" s="36">
        <v>1</v>
      </c>
      <c r="D29" s="37">
        <v>57.01</v>
      </c>
      <c r="E29" s="37">
        <v>11.6</v>
      </c>
      <c r="F29" s="37">
        <v>3.37</v>
      </c>
      <c r="G29" s="38">
        <f t="shared" si="0"/>
        <v>71.98</v>
      </c>
      <c r="H29" s="39">
        <f>I29/G29</f>
        <v>586.6629619338705</v>
      </c>
      <c r="I29" s="39">
        <v>42228</v>
      </c>
      <c r="J29" s="37"/>
    </row>
    <row r="30" spans="1:10" ht="15">
      <c r="A30" s="36">
        <v>4</v>
      </c>
      <c r="B30" s="37" t="s">
        <v>64</v>
      </c>
      <c r="C30" s="36">
        <v>0</v>
      </c>
      <c r="D30" s="37">
        <v>38.75</v>
      </c>
      <c r="E30" s="37">
        <v>7.88</v>
      </c>
      <c r="F30" s="37"/>
      <c r="G30" s="37">
        <f t="shared" si="0"/>
        <v>46.63</v>
      </c>
      <c r="H30" s="39"/>
      <c r="I30" s="39"/>
      <c r="J30" s="42" t="s">
        <v>61</v>
      </c>
    </row>
    <row r="31" spans="1:10" ht="15">
      <c r="A31" s="36">
        <v>4</v>
      </c>
      <c r="B31" s="37" t="s">
        <v>65</v>
      </c>
      <c r="C31" s="36">
        <v>1</v>
      </c>
      <c r="D31" s="37">
        <v>68.62</v>
      </c>
      <c r="E31" s="37">
        <v>13.96</v>
      </c>
      <c r="F31" s="37"/>
      <c r="G31" s="38">
        <f t="shared" si="0"/>
        <v>82.58000000000001</v>
      </c>
      <c r="H31" s="39">
        <f>I31/G31</f>
        <v>634.6694114797771</v>
      </c>
      <c r="I31" s="39">
        <v>52411</v>
      </c>
      <c r="J31" s="37"/>
    </row>
    <row r="32" spans="1:10" ht="15">
      <c r="A32" s="36">
        <v>4</v>
      </c>
      <c r="B32" s="37" t="s">
        <v>66</v>
      </c>
      <c r="C32" s="36">
        <v>0</v>
      </c>
      <c r="D32" s="37">
        <v>45.38</v>
      </c>
      <c r="E32" s="37">
        <v>9.23</v>
      </c>
      <c r="F32" s="37"/>
      <c r="G32" s="38">
        <f t="shared" si="0"/>
        <v>54.61</v>
      </c>
      <c r="H32" s="39">
        <f>I32/G32</f>
        <v>634.6639809558689</v>
      </c>
      <c r="I32" s="39">
        <v>34659</v>
      </c>
      <c r="J32" s="37"/>
    </row>
    <row r="33" spans="1:10" ht="15">
      <c r="A33" s="36">
        <v>4</v>
      </c>
      <c r="B33" s="37" t="s">
        <v>67</v>
      </c>
      <c r="C33" s="36">
        <v>1</v>
      </c>
      <c r="D33" s="37">
        <v>79.14</v>
      </c>
      <c r="E33" s="37">
        <v>16.1</v>
      </c>
      <c r="F33" s="37"/>
      <c r="G33" s="37">
        <f t="shared" si="0"/>
        <v>95.24000000000001</v>
      </c>
      <c r="H33" s="39"/>
      <c r="I33" s="39"/>
      <c r="J33" s="42" t="s">
        <v>61</v>
      </c>
    </row>
    <row r="34" spans="1:10" ht="15">
      <c r="A34" s="36">
        <v>4</v>
      </c>
      <c r="B34" s="37" t="s">
        <v>68</v>
      </c>
      <c r="C34" s="36">
        <v>1</v>
      </c>
      <c r="D34" s="37">
        <v>57.01</v>
      </c>
      <c r="E34" s="37">
        <v>11.6</v>
      </c>
      <c r="F34" s="37"/>
      <c r="G34" s="38">
        <f t="shared" si="0"/>
        <v>68.61</v>
      </c>
      <c r="H34" s="39">
        <f>I34/G34</f>
        <v>586.6783267745227</v>
      </c>
      <c r="I34" s="39">
        <v>40252</v>
      </c>
      <c r="J34" s="37"/>
    </row>
    <row r="35" spans="1:10" ht="15">
      <c r="A35" s="36"/>
      <c r="B35" s="37" t="s">
        <v>80</v>
      </c>
      <c r="C35" s="37"/>
      <c r="D35" s="38">
        <v>12.5</v>
      </c>
      <c r="E35" s="37"/>
      <c r="F35" s="37"/>
      <c r="G35" s="37"/>
      <c r="H35" s="37"/>
      <c r="I35" s="39">
        <v>2000</v>
      </c>
      <c r="J35" s="37"/>
    </row>
    <row r="36" spans="1:10" ht="15">
      <c r="A36" s="36"/>
      <c r="B36" s="37" t="s">
        <v>81</v>
      </c>
      <c r="C36" s="37"/>
      <c r="D36" s="38">
        <v>12.5</v>
      </c>
      <c r="E36" s="37"/>
      <c r="F36" s="37"/>
      <c r="G36" s="37"/>
      <c r="H36" s="37"/>
      <c r="I36" s="39">
        <v>2000</v>
      </c>
      <c r="J36" s="37"/>
    </row>
    <row r="37" spans="1:10" ht="15">
      <c r="A37" s="36"/>
      <c r="B37" s="37" t="s">
        <v>82</v>
      </c>
      <c r="C37" s="37"/>
      <c r="D37" s="38">
        <v>12.5</v>
      </c>
      <c r="E37" s="37"/>
      <c r="F37" s="37"/>
      <c r="G37" s="37"/>
      <c r="H37" s="37"/>
      <c r="I37" s="39">
        <v>2000</v>
      </c>
      <c r="J37" s="37"/>
    </row>
    <row r="38" spans="1:10" ht="15">
      <c r="A38" s="36"/>
      <c r="B38" s="37" t="s">
        <v>83</v>
      </c>
      <c r="C38" s="37"/>
      <c r="D38" s="38">
        <v>12.5</v>
      </c>
      <c r="E38" s="37"/>
      <c r="F38" s="37"/>
      <c r="G38" s="37"/>
      <c r="H38" s="37"/>
      <c r="I38" s="39">
        <v>2000</v>
      </c>
      <c r="J38" s="37"/>
    </row>
    <row r="39" spans="1:10" ht="15">
      <c r="A39" s="36"/>
      <c r="B39" s="37" t="s">
        <v>89</v>
      </c>
      <c r="C39" s="37"/>
      <c r="D39" s="38">
        <v>12.5</v>
      </c>
      <c r="E39" s="37"/>
      <c r="F39" s="37"/>
      <c r="G39" s="37"/>
      <c r="H39" s="37"/>
      <c r="I39" s="39">
        <v>2000</v>
      </c>
      <c r="J39" s="37"/>
    </row>
    <row r="40" spans="1:10" ht="15">
      <c r="A40" s="36"/>
      <c r="B40" s="37" t="s">
        <v>90</v>
      </c>
      <c r="C40" s="37"/>
      <c r="D40" s="38">
        <v>12.5</v>
      </c>
      <c r="E40" s="37"/>
      <c r="F40" s="37"/>
      <c r="G40" s="37"/>
      <c r="H40" s="37"/>
      <c r="I40" s="39">
        <v>2000</v>
      </c>
      <c r="J40" s="37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</sheetData>
  <sheetProtection/>
  <mergeCells count="3">
    <mergeCell ref="A1:J1"/>
    <mergeCell ref="A2:J2"/>
    <mergeCell ref="A3:J3"/>
  </mergeCells>
  <hyperlinks>
    <hyperlink ref="A2" r:id="rId1" display="http://manaus.bg/projects.php?page=future_projects&amp;projID=21"/>
  </hyperlinks>
  <printOptions/>
  <pageMargins left="0.39375" right="0.23611111111111113" top="0.23611111111111113" bottom="0.23611111111111113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2" sqref="A2:IV2"/>
    </sheetView>
  </sheetViews>
  <sheetFormatPr defaultColWidth="8.7109375" defaultRowHeight="12.75"/>
  <cols>
    <col min="1" max="1" width="9.8515625" style="58" customWidth="1"/>
    <col min="2" max="2" width="8.57421875" style="50" customWidth="1"/>
    <col min="3" max="3" width="17.00390625" style="50" customWidth="1"/>
    <col min="4" max="4" width="7.421875" style="50" customWidth="1"/>
    <col min="5" max="5" width="7.57421875" style="50" customWidth="1"/>
    <col min="6" max="6" width="7.7109375" style="50" customWidth="1"/>
    <col min="7" max="7" width="8.28125" style="50" customWidth="1"/>
    <col min="8" max="8" width="10.7109375" style="50" customWidth="1"/>
    <col min="9" max="252" width="8.7109375" style="50" customWidth="1"/>
  </cols>
  <sheetData>
    <row r="1" spans="1:8" ht="20.25">
      <c r="A1" s="74" t="s">
        <v>110</v>
      </c>
      <c r="B1" s="74"/>
      <c r="C1" s="74"/>
      <c r="D1" s="74"/>
      <c r="E1" s="74"/>
      <c r="F1" s="74"/>
      <c r="G1" s="74"/>
      <c r="H1" s="74"/>
    </row>
    <row r="2" spans="1:8" ht="24.75" customHeight="1">
      <c r="A2" s="7" t="s">
        <v>111</v>
      </c>
      <c r="B2" s="35" t="s">
        <v>13</v>
      </c>
      <c r="C2" s="7" t="s">
        <v>14</v>
      </c>
      <c r="D2" s="7" t="s">
        <v>15</v>
      </c>
      <c r="E2" s="35" t="s">
        <v>16</v>
      </c>
      <c r="F2" s="35" t="s">
        <v>19</v>
      </c>
      <c r="G2" s="7" t="s">
        <v>20</v>
      </c>
      <c r="H2" s="7" t="s">
        <v>21</v>
      </c>
    </row>
    <row r="3" spans="1:8" ht="15">
      <c r="A3" s="55" t="s">
        <v>112</v>
      </c>
      <c r="B3" s="55">
        <v>1</v>
      </c>
      <c r="C3" s="64" t="s">
        <v>109</v>
      </c>
      <c r="D3" s="55"/>
      <c r="E3" s="65">
        <v>89.76</v>
      </c>
      <c r="F3" s="64">
        <v>101.99</v>
      </c>
      <c r="G3" s="57">
        <f>H3/F3</f>
        <v>1000</v>
      </c>
      <c r="H3" s="57">
        <v>101990</v>
      </c>
    </row>
    <row r="4" spans="1:8" ht="15">
      <c r="A4" s="55" t="s">
        <v>112</v>
      </c>
      <c r="B4" s="55">
        <v>1</v>
      </c>
      <c r="C4" s="64" t="s">
        <v>107</v>
      </c>
      <c r="D4" s="55"/>
      <c r="E4" s="65">
        <v>51.58</v>
      </c>
      <c r="F4" s="64">
        <v>58.61</v>
      </c>
      <c r="G4" s="57">
        <f>H4/F4</f>
        <v>1000</v>
      </c>
      <c r="H4" s="57">
        <v>58610</v>
      </c>
    </row>
    <row r="5" spans="1:8" ht="14.25">
      <c r="A5" s="55" t="s">
        <v>112</v>
      </c>
      <c r="B5" s="55">
        <v>1</v>
      </c>
      <c r="C5" s="65" t="s">
        <v>113</v>
      </c>
      <c r="D5" s="55"/>
      <c r="E5" s="65">
        <v>34.53</v>
      </c>
      <c r="F5" s="65">
        <v>39.23</v>
      </c>
      <c r="G5" s="57"/>
      <c r="H5" s="57"/>
    </row>
    <row r="6" spans="1:8" ht="15">
      <c r="A6" s="55" t="s">
        <v>112</v>
      </c>
      <c r="B6" s="55">
        <v>1</v>
      </c>
      <c r="C6" s="64" t="s">
        <v>91</v>
      </c>
      <c r="D6" s="55">
        <v>1</v>
      </c>
      <c r="E6" s="65">
        <v>60.46</v>
      </c>
      <c r="F6" s="64">
        <v>67.57</v>
      </c>
      <c r="G6" s="57">
        <v>650</v>
      </c>
      <c r="H6" s="57">
        <f>F6*G6</f>
        <v>43920.49999999999</v>
      </c>
    </row>
    <row r="7" spans="1:8" ht="15">
      <c r="A7" s="55" t="s">
        <v>112</v>
      </c>
      <c r="B7" s="55">
        <v>2</v>
      </c>
      <c r="C7" s="64" t="s">
        <v>92</v>
      </c>
      <c r="D7" s="55">
        <v>2</v>
      </c>
      <c r="E7" s="65">
        <v>87.84</v>
      </c>
      <c r="F7" s="64">
        <v>99.05</v>
      </c>
      <c r="G7" s="57">
        <v>650</v>
      </c>
      <c r="H7" s="57">
        <f>F7*G7</f>
        <v>64382.5</v>
      </c>
    </row>
    <row r="8" spans="1:8" ht="14.25">
      <c r="A8" s="55" t="s">
        <v>112</v>
      </c>
      <c r="B8" s="55">
        <v>2</v>
      </c>
      <c r="C8" s="65" t="s">
        <v>93</v>
      </c>
      <c r="D8" s="55">
        <v>1</v>
      </c>
      <c r="E8" s="65">
        <v>52.7</v>
      </c>
      <c r="F8" s="65">
        <v>59.42</v>
      </c>
      <c r="G8" s="57"/>
      <c r="H8" s="57"/>
    </row>
    <row r="9" spans="1:8" ht="14.25">
      <c r="A9" s="55" t="s">
        <v>112</v>
      </c>
      <c r="B9" s="55">
        <v>2</v>
      </c>
      <c r="C9" s="65" t="s">
        <v>94</v>
      </c>
      <c r="D9" s="55">
        <v>1</v>
      </c>
      <c r="E9" s="65">
        <v>53.51</v>
      </c>
      <c r="F9" s="65">
        <v>60.34</v>
      </c>
      <c r="G9" s="57"/>
      <c r="H9" s="66">
        <v>39990</v>
      </c>
    </row>
    <row r="10" spans="1:8" ht="14.25">
      <c r="A10" s="55" t="s">
        <v>112</v>
      </c>
      <c r="B10" s="55">
        <v>2</v>
      </c>
      <c r="C10" s="59" t="s">
        <v>95</v>
      </c>
      <c r="D10" s="55">
        <v>2</v>
      </c>
      <c r="E10" s="56">
        <v>83.39</v>
      </c>
      <c r="F10" s="56">
        <v>94.03</v>
      </c>
      <c r="G10" s="67"/>
      <c r="H10" s="57"/>
    </row>
    <row r="11" spans="1:8" ht="15">
      <c r="A11" s="55" t="s">
        <v>112</v>
      </c>
      <c r="B11" s="55">
        <v>3</v>
      </c>
      <c r="C11" s="64" t="s">
        <v>96</v>
      </c>
      <c r="D11" s="55">
        <v>2</v>
      </c>
      <c r="E11" s="65">
        <v>87.84</v>
      </c>
      <c r="F11" s="64">
        <v>99.05</v>
      </c>
      <c r="G11" s="57">
        <v>700</v>
      </c>
      <c r="H11" s="57">
        <f>F11*G11</f>
        <v>69335</v>
      </c>
    </row>
    <row r="12" spans="1:8" ht="14.25">
      <c r="A12" s="55" t="s">
        <v>112</v>
      </c>
      <c r="B12" s="55">
        <v>3</v>
      </c>
      <c r="C12" s="65" t="s">
        <v>97</v>
      </c>
      <c r="D12" s="55">
        <v>1</v>
      </c>
      <c r="E12" s="65">
        <v>52.7</v>
      </c>
      <c r="F12" s="65">
        <v>59.42</v>
      </c>
      <c r="G12" s="57"/>
      <c r="H12" s="57"/>
    </row>
    <row r="13" spans="1:8" ht="15">
      <c r="A13" s="55" t="s">
        <v>112</v>
      </c>
      <c r="B13" s="55">
        <v>3</v>
      </c>
      <c r="C13" s="64" t="s">
        <v>98</v>
      </c>
      <c r="D13" s="55">
        <v>1</v>
      </c>
      <c r="E13" s="65">
        <v>53.51</v>
      </c>
      <c r="F13" s="65">
        <v>60.34</v>
      </c>
      <c r="G13" s="57">
        <v>550</v>
      </c>
      <c r="H13" s="66">
        <f aca="true" t="shared" si="0" ref="H13:H18">F13*G13</f>
        <v>33187</v>
      </c>
    </row>
    <row r="14" spans="1:8" ht="15">
      <c r="A14" s="55" t="s">
        <v>112</v>
      </c>
      <c r="B14" s="55">
        <v>3</v>
      </c>
      <c r="C14" s="64" t="s">
        <v>99</v>
      </c>
      <c r="D14" s="55">
        <v>2</v>
      </c>
      <c r="E14" s="65">
        <v>83.39</v>
      </c>
      <c r="F14" s="64">
        <v>94.03</v>
      </c>
      <c r="G14" s="57">
        <v>700</v>
      </c>
      <c r="H14" s="57">
        <f t="shared" si="0"/>
        <v>65821</v>
      </c>
    </row>
    <row r="15" spans="1:8" ht="15">
      <c r="A15" s="55" t="s">
        <v>112</v>
      </c>
      <c r="B15" s="55">
        <v>4</v>
      </c>
      <c r="C15" s="64" t="s">
        <v>100</v>
      </c>
      <c r="D15" s="55">
        <v>2</v>
      </c>
      <c r="E15" s="65">
        <v>84.93</v>
      </c>
      <c r="F15" s="64">
        <v>94.92</v>
      </c>
      <c r="G15" s="57">
        <v>700</v>
      </c>
      <c r="H15" s="57">
        <f t="shared" si="0"/>
        <v>66444</v>
      </c>
    </row>
    <row r="16" spans="1:8" ht="15">
      <c r="A16" s="55" t="s">
        <v>112</v>
      </c>
      <c r="B16" s="55">
        <v>4</v>
      </c>
      <c r="C16" s="64" t="s">
        <v>101</v>
      </c>
      <c r="D16" s="55">
        <v>1</v>
      </c>
      <c r="E16" s="65">
        <v>52.7</v>
      </c>
      <c r="F16" s="64">
        <v>58.9</v>
      </c>
      <c r="G16" s="57">
        <v>700</v>
      </c>
      <c r="H16" s="57">
        <f t="shared" si="0"/>
        <v>41230</v>
      </c>
    </row>
    <row r="17" spans="1:8" ht="15">
      <c r="A17" s="55" t="s">
        <v>112</v>
      </c>
      <c r="B17" s="55">
        <v>4</v>
      </c>
      <c r="C17" s="64" t="s">
        <v>102</v>
      </c>
      <c r="D17" s="55">
        <v>1</v>
      </c>
      <c r="E17" s="65">
        <v>53.51</v>
      </c>
      <c r="F17" s="64">
        <v>59.81</v>
      </c>
      <c r="G17" s="57">
        <v>700</v>
      </c>
      <c r="H17" s="57">
        <f t="shared" si="0"/>
        <v>41867</v>
      </c>
    </row>
    <row r="18" spans="1:8" ht="15">
      <c r="A18" s="55" t="s">
        <v>112</v>
      </c>
      <c r="B18" s="55">
        <v>4</v>
      </c>
      <c r="C18" s="64" t="s">
        <v>103</v>
      </c>
      <c r="D18" s="55">
        <v>2</v>
      </c>
      <c r="E18" s="65">
        <v>80.46</v>
      </c>
      <c r="F18" s="64">
        <v>89.93</v>
      </c>
      <c r="G18" s="57">
        <v>700</v>
      </c>
      <c r="H18" s="57">
        <f t="shared" si="0"/>
        <v>62951.00000000001</v>
      </c>
    </row>
    <row r="19" spans="1:8" ht="14.25">
      <c r="A19" s="55" t="s">
        <v>108</v>
      </c>
      <c r="B19" s="55">
        <v>1</v>
      </c>
      <c r="C19" s="65" t="s">
        <v>91</v>
      </c>
      <c r="D19" s="55">
        <v>2</v>
      </c>
      <c r="E19" s="65">
        <v>85.15</v>
      </c>
      <c r="F19" s="65">
        <v>95.17</v>
      </c>
      <c r="G19" s="57"/>
      <c r="H19" s="57"/>
    </row>
    <row r="20" spans="1:8" ht="15">
      <c r="A20" s="55" t="s">
        <v>108</v>
      </c>
      <c r="B20" s="55">
        <v>1</v>
      </c>
      <c r="C20" s="64" t="s">
        <v>92</v>
      </c>
      <c r="D20" s="55">
        <v>1</v>
      </c>
      <c r="E20" s="65">
        <v>52.7</v>
      </c>
      <c r="F20" s="64">
        <v>58.9</v>
      </c>
      <c r="G20" s="57">
        <v>650</v>
      </c>
      <c r="H20" s="57">
        <f>F20*G20</f>
        <v>38285</v>
      </c>
    </row>
    <row r="21" spans="1:8" ht="15">
      <c r="A21" s="55" t="s">
        <v>108</v>
      </c>
      <c r="B21" s="55">
        <v>1</v>
      </c>
      <c r="C21" s="64" t="s">
        <v>93</v>
      </c>
      <c r="D21" s="55">
        <v>1</v>
      </c>
      <c r="E21" s="65">
        <v>53.51</v>
      </c>
      <c r="F21" s="64">
        <v>59.81</v>
      </c>
      <c r="G21" s="57">
        <v>650</v>
      </c>
      <c r="H21" s="57">
        <f>F21*G21</f>
        <v>38876.5</v>
      </c>
    </row>
    <row r="22" spans="1:8" ht="15">
      <c r="A22" s="55" t="s">
        <v>108</v>
      </c>
      <c r="B22" s="55">
        <v>1</v>
      </c>
      <c r="C22" s="64" t="s">
        <v>94</v>
      </c>
      <c r="D22" s="55">
        <v>1</v>
      </c>
      <c r="E22" s="65">
        <v>60.14</v>
      </c>
      <c r="F22" s="64">
        <v>67.22</v>
      </c>
      <c r="G22" s="57">
        <v>650</v>
      </c>
      <c r="H22" s="57">
        <f>F22*G22</f>
        <v>43693</v>
      </c>
    </row>
    <row r="23" spans="1:8" ht="15">
      <c r="A23" s="55" t="s">
        <v>108</v>
      </c>
      <c r="B23" s="55">
        <v>2</v>
      </c>
      <c r="C23" s="64" t="s">
        <v>95</v>
      </c>
      <c r="D23" s="55">
        <v>2</v>
      </c>
      <c r="E23" s="65">
        <v>87.84</v>
      </c>
      <c r="F23" s="64">
        <v>99.05</v>
      </c>
      <c r="G23" s="57">
        <v>650</v>
      </c>
      <c r="H23" s="57">
        <f>F23*G23</f>
        <v>64382.5</v>
      </c>
    </row>
    <row r="24" spans="1:8" ht="14.25">
      <c r="A24" s="55" t="s">
        <v>108</v>
      </c>
      <c r="B24" s="55">
        <v>2</v>
      </c>
      <c r="C24" s="65" t="s">
        <v>96</v>
      </c>
      <c r="D24" s="55">
        <v>1</v>
      </c>
      <c r="E24" s="65">
        <v>52.7</v>
      </c>
      <c r="F24" s="65">
        <v>59.42</v>
      </c>
      <c r="G24" s="57"/>
      <c r="H24" s="57"/>
    </row>
    <row r="25" spans="1:8" ht="14.25">
      <c r="A25" s="55" t="s">
        <v>108</v>
      </c>
      <c r="B25" s="55">
        <v>2</v>
      </c>
      <c r="C25" s="65" t="s">
        <v>97</v>
      </c>
      <c r="D25" s="55">
        <v>1</v>
      </c>
      <c r="E25" s="65">
        <v>53.51</v>
      </c>
      <c r="F25" s="65">
        <v>60.34</v>
      </c>
      <c r="G25" s="57"/>
      <c r="H25" s="57"/>
    </row>
    <row r="26" spans="1:8" ht="14.25">
      <c r="A26" s="55" t="s">
        <v>108</v>
      </c>
      <c r="B26" s="55">
        <v>2</v>
      </c>
      <c r="C26" s="65" t="s">
        <v>98</v>
      </c>
      <c r="D26" s="55">
        <v>2</v>
      </c>
      <c r="E26" s="65">
        <v>83.39</v>
      </c>
      <c r="F26" s="65">
        <v>94.03</v>
      </c>
      <c r="G26" s="67"/>
      <c r="H26" s="57"/>
    </row>
    <row r="27" spans="1:8" ht="15">
      <c r="A27" s="55" t="s">
        <v>108</v>
      </c>
      <c r="B27" s="55">
        <v>3</v>
      </c>
      <c r="C27" s="64" t="s">
        <v>99</v>
      </c>
      <c r="D27" s="55">
        <v>2</v>
      </c>
      <c r="E27" s="65">
        <v>87.84</v>
      </c>
      <c r="F27" s="64">
        <v>99.05</v>
      </c>
      <c r="G27" s="57">
        <v>700</v>
      </c>
      <c r="H27" s="57">
        <f>F27*G27</f>
        <v>69335</v>
      </c>
    </row>
    <row r="28" spans="1:8" ht="14.25">
      <c r="A28" s="55" t="s">
        <v>108</v>
      </c>
      <c r="B28" s="55">
        <v>3</v>
      </c>
      <c r="C28" s="65" t="s">
        <v>100</v>
      </c>
      <c r="D28" s="55">
        <v>1</v>
      </c>
      <c r="E28" s="65">
        <v>52.7</v>
      </c>
      <c r="F28" s="65">
        <v>59.42</v>
      </c>
      <c r="G28" s="57"/>
      <c r="H28" s="57"/>
    </row>
    <row r="29" spans="1:8" ht="14.25">
      <c r="A29" s="55" t="s">
        <v>108</v>
      </c>
      <c r="B29" s="55">
        <v>3</v>
      </c>
      <c r="C29" s="65" t="s">
        <v>101</v>
      </c>
      <c r="D29" s="55">
        <v>1</v>
      </c>
      <c r="E29" s="65">
        <v>53.51</v>
      </c>
      <c r="F29" s="65">
        <v>60.34</v>
      </c>
      <c r="G29" s="57"/>
      <c r="H29" s="57"/>
    </row>
    <row r="30" spans="1:8" ht="14.25">
      <c r="A30" s="55" t="s">
        <v>108</v>
      </c>
      <c r="B30" s="55">
        <v>3</v>
      </c>
      <c r="C30" s="65" t="s">
        <v>102</v>
      </c>
      <c r="D30" s="55">
        <v>2</v>
      </c>
      <c r="E30" s="65">
        <v>83.39</v>
      </c>
      <c r="F30" s="65">
        <v>94.03</v>
      </c>
      <c r="G30" s="57"/>
      <c r="H30" s="57"/>
    </row>
    <row r="31" spans="1:8" ht="14.25">
      <c r="A31" s="55" t="s">
        <v>108</v>
      </c>
      <c r="B31" s="55">
        <v>4</v>
      </c>
      <c r="C31" s="65" t="s">
        <v>103</v>
      </c>
      <c r="D31" s="55">
        <v>2</v>
      </c>
      <c r="E31" s="65">
        <v>84.83</v>
      </c>
      <c r="F31" s="65">
        <v>94.92</v>
      </c>
      <c r="G31" s="57"/>
      <c r="H31" s="57"/>
    </row>
    <row r="32" spans="1:8" ht="14.25">
      <c r="A32" s="55" t="s">
        <v>108</v>
      </c>
      <c r="B32" s="55">
        <v>4</v>
      </c>
      <c r="C32" s="65" t="s">
        <v>104</v>
      </c>
      <c r="D32" s="55">
        <v>1</v>
      </c>
      <c r="E32" s="65">
        <v>52.7</v>
      </c>
      <c r="F32" s="65">
        <v>58.9</v>
      </c>
      <c r="G32" s="57"/>
      <c r="H32" s="57"/>
    </row>
    <row r="33" spans="1:8" ht="14.25">
      <c r="A33" s="55" t="s">
        <v>108</v>
      </c>
      <c r="B33" s="55">
        <v>4</v>
      </c>
      <c r="C33" s="65" t="s">
        <v>105</v>
      </c>
      <c r="D33" s="55">
        <v>1</v>
      </c>
      <c r="E33" s="65">
        <v>53.51</v>
      </c>
      <c r="F33" s="65">
        <v>59.81</v>
      </c>
      <c r="G33" s="57"/>
      <c r="H33" s="57"/>
    </row>
    <row r="34" spans="1:8" ht="14.25">
      <c r="A34" s="55" t="s">
        <v>108</v>
      </c>
      <c r="B34" s="55">
        <v>4</v>
      </c>
      <c r="C34" s="65" t="s">
        <v>106</v>
      </c>
      <c r="D34" s="55">
        <v>2</v>
      </c>
      <c r="E34" s="65">
        <v>80.46</v>
      </c>
      <c r="F34" s="65">
        <v>89.93</v>
      </c>
      <c r="G34" s="57"/>
      <c r="H34" s="57"/>
    </row>
    <row r="35" spans="1:8" ht="14.25">
      <c r="A35" s="60"/>
      <c r="B35" s="61"/>
      <c r="C35" s="61"/>
      <c r="D35" s="61"/>
      <c r="E35" s="61"/>
      <c r="F35" s="6"/>
      <c r="G35" s="61"/>
      <c r="H35" s="61"/>
    </row>
    <row r="36" spans="1:8" ht="15">
      <c r="A36" s="4"/>
      <c r="B36" s="61"/>
      <c r="C36" s="61"/>
      <c r="D36" s="61"/>
      <c r="E36" s="61"/>
      <c r="F36" s="61"/>
      <c r="G36" s="61"/>
      <c r="H36" s="61"/>
    </row>
    <row r="37" spans="1:8" ht="15">
      <c r="A37" s="4"/>
      <c r="B37" s="61"/>
      <c r="C37" s="61"/>
      <c r="D37" s="61"/>
      <c r="E37" s="61"/>
      <c r="F37" s="61"/>
      <c r="G37" s="61"/>
      <c r="H37" s="61"/>
    </row>
    <row r="38" spans="1:8" ht="15">
      <c r="A38" s="4"/>
      <c r="B38" s="61"/>
      <c r="C38" s="61"/>
      <c r="D38" s="61"/>
      <c r="E38" s="61"/>
      <c r="F38" s="61"/>
      <c r="G38" s="61"/>
      <c r="H38" s="61"/>
    </row>
    <row r="39" ht="15">
      <c r="A39" s="4"/>
    </row>
    <row r="40" ht="14.25">
      <c r="A40" s="49"/>
    </row>
    <row r="41" ht="15">
      <c r="A41" s="4"/>
    </row>
    <row r="42" ht="14.25">
      <c r="A42" s="62"/>
    </row>
    <row r="43" ht="14.25">
      <c r="A43" s="49"/>
    </row>
    <row r="44" ht="14.25">
      <c r="A44" s="49"/>
    </row>
    <row r="45" ht="14.25">
      <c r="A45" s="49"/>
    </row>
    <row r="46" ht="14.25">
      <c r="A46" s="51"/>
    </row>
    <row r="48" spans="1:9" ht="15">
      <c r="A48"/>
      <c r="B48"/>
      <c r="C48"/>
      <c r="D48"/>
      <c r="E48"/>
      <c r="F48" s="63"/>
      <c r="G48" s="63"/>
      <c r="H48" s="63"/>
      <c r="I48" s="63"/>
    </row>
    <row r="49" spans="1:5" ht="14.25">
      <c r="A49"/>
      <c r="B49"/>
      <c r="C49"/>
      <c r="D49"/>
      <c r="E49"/>
    </row>
  </sheetData>
  <sheetProtection/>
  <mergeCells count="1">
    <mergeCell ref="A1:H1"/>
  </mergeCells>
  <printOptions/>
  <pageMargins left="0.23611111111111113" right="0.23611111111111113" top="0.23611111111111113" bottom="0.2361111111111111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Janna Usmanova</cp:lastModifiedBy>
  <dcterms:created xsi:type="dcterms:W3CDTF">2011-08-26T11:36:05Z</dcterms:created>
  <dcterms:modified xsi:type="dcterms:W3CDTF">2011-08-26T11:38:12Z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