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0" yWindow="0" windowWidth="20490" windowHeight="7755"/>
  </bookViews>
  <sheets>
    <sheet name="Sheet2" sheetId="2" r:id="rId1"/>
    <sheet name="Sheet3" sheetId="3" r:id="rId2"/>
  </sheets>
  <definedNames>
    <definedName name="_xlnm._FilterDatabase" localSheetId="0" hidden="1">Sheet2!$A$3:$K$114</definedName>
    <definedName name="_xlnm.Print_Area" localSheetId="0">Sheet2!$A$1:$K$135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2" l="1"/>
  <c r="C10" i="2"/>
  <c r="I30" i="2" l="1"/>
  <c r="C94" i="2" l="1"/>
  <c r="I93" i="2"/>
  <c r="C93" i="2"/>
  <c r="I92" i="2"/>
  <c r="C92" i="2"/>
  <c r="C91" i="2"/>
  <c r="C90" i="2"/>
  <c r="I89" i="2"/>
  <c r="C89" i="2"/>
  <c r="I87" i="2"/>
  <c r="C87" i="2"/>
  <c r="I86" i="2"/>
  <c r="C86" i="2"/>
  <c r="I85" i="2"/>
  <c r="C85" i="2"/>
  <c r="I84" i="2"/>
  <c r="C84" i="2"/>
  <c r="C83" i="2"/>
  <c r="C82" i="2"/>
  <c r="C36" i="2" l="1"/>
  <c r="I41" i="2" l="1"/>
  <c r="C41" i="2"/>
  <c r="I40" i="2"/>
  <c r="C40" i="2"/>
  <c r="I39" i="2"/>
  <c r="C39" i="2"/>
  <c r="I37" i="2"/>
  <c r="C37" i="2"/>
  <c r="I33" i="2"/>
  <c r="C33" i="2"/>
  <c r="I31" i="2"/>
  <c r="C31" i="2"/>
  <c r="I29" i="2"/>
  <c r="C29" i="2"/>
  <c r="I28" i="2"/>
  <c r="C28" i="2"/>
  <c r="I26" i="2"/>
  <c r="C26" i="2"/>
  <c r="I25" i="2"/>
  <c r="C25" i="2"/>
  <c r="I24" i="2"/>
  <c r="C24" i="2"/>
  <c r="I23" i="2"/>
  <c r="C23" i="2"/>
  <c r="I75" i="2"/>
  <c r="I72" i="2"/>
  <c r="I68" i="2"/>
  <c r="I62" i="2"/>
  <c r="I59" i="2"/>
  <c r="I58" i="2"/>
  <c r="I54" i="2"/>
  <c r="I51" i="2"/>
  <c r="I50" i="2"/>
  <c r="I49" i="2"/>
  <c r="I46" i="2"/>
  <c r="I20" i="2"/>
  <c r="I18" i="2"/>
  <c r="I17" i="2"/>
  <c r="I15" i="2"/>
  <c r="I14" i="2"/>
  <c r="I13" i="2"/>
  <c r="I9" i="2"/>
  <c r="I8" i="2"/>
  <c r="I7" i="2"/>
  <c r="I6" i="2"/>
  <c r="C50" i="2"/>
  <c r="C76" i="2"/>
  <c r="C75" i="2"/>
  <c r="C72" i="2"/>
  <c r="C71" i="2"/>
  <c r="C69" i="2"/>
  <c r="C68" i="2"/>
  <c r="C63" i="2"/>
  <c r="C62" i="2"/>
  <c r="C59" i="2"/>
  <c r="C58" i="2"/>
  <c r="C52" i="2"/>
  <c r="C51" i="2"/>
  <c r="C49" i="2"/>
  <c r="C47" i="2"/>
  <c r="C46" i="2"/>
  <c r="C18" i="2"/>
  <c r="C17" i="2"/>
  <c r="C15" i="2"/>
  <c r="C14" i="2"/>
  <c r="C13" i="2"/>
  <c r="C12" i="2"/>
  <c r="C8" i="2"/>
  <c r="C7" i="2"/>
  <c r="C6" i="2"/>
  <c r="C20" i="2"/>
  <c r="C54" i="2"/>
</calcChain>
</file>

<file path=xl/sharedStrings.xml><?xml version="1.0" encoding="utf-8"?>
<sst xmlns="http://schemas.openxmlformats.org/spreadsheetml/2006/main" count="329" uniqueCount="143">
  <si>
    <t>Apt.No</t>
  </si>
  <si>
    <t>Area  Плoщaдь</t>
  </si>
  <si>
    <t>Total area Всего пл-дь</t>
  </si>
  <si>
    <t>Bedrooms Спальни</t>
  </si>
  <si>
    <t>Балкон в подарок</t>
  </si>
  <si>
    <t>Euro sq.m. Евро кв.м.</t>
  </si>
  <si>
    <t>Total EUR  Всего в ЕUR</t>
  </si>
  <si>
    <t xml:space="preserve">                                                                  Статус</t>
  </si>
  <si>
    <t>Этаж 1</t>
  </si>
  <si>
    <t>Секция А</t>
  </si>
  <si>
    <t>-</t>
  </si>
  <si>
    <t>Свободен</t>
  </si>
  <si>
    <t>Студия</t>
  </si>
  <si>
    <t>А103</t>
  </si>
  <si>
    <t>ДА</t>
  </si>
  <si>
    <t>А106</t>
  </si>
  <si>
    <t>Секция В</t>
  </si>
  <si>
    <t>B138</t>
  </si>
  <si>
    <t>B142</t>
  </si>
  <si>
    <t>B144</t>
  </si>
  <si>
    <t>B149</t>
  </si>
  <si>
    <t xml:space="preserve">Этаж 2 </t>
  </si>
  <si>
    <t>Этаж 3</t>
  </si>
  <si>
    <t>A303</t>
  </si>
  <si>
    <t>A310</t>
  </si>
  <si>
    <t>B337</t>
  </si>
  <si>
    <t>B339</t>
  </si>
  <si>
    <t>B341</t>
  </si>
  <si>
    <t>B345</t>
  </si>
  <si>
    <t>Этаж 4</t>
  </si>
  <si>
    <t>А406</t>
  </si>
  <si>
    <t>А409</t>
  </si>
  <si>
    <t>B444</t>
  </si>
  <si>
    <t>B448</t>
  </si>
  <si>
    <t>Этаж 5</t>
  </si>
  <si>
    <t>А507</t>
  </si>
  <si>
    <t>А508</t>
  </si>
  <si>
    <t>B531</t>
  </si>
  <si>
    <t>B535</t>
  </si>
  <si>
    <t>B541</t>
  </si>
  <si>
    <t>B543</t>
  </si>
  <si>
    <t>A601</t>
  </si>
  <si>
    <t>A602</t>
  </si>
  <si>
    <t>A603</t>
  </si>
  <si>
    <t>A604</t>
  </si>
  <si>
    <t>A605</t>
  </si>
  <si>
    <t>A606</t>
  </si>
  <si>
    <t>B631</t>
  </si>
  <si>
    <t>B632</t>
  </si>
  <si>
    <t>B633</t>
  </si>
  <si>
    <t>B636</t>
  </si>
  <si>
    <t>B637</t>
  </si>
  <si>
    <t>B638</t>
  </si>
  <si>
    <t>ПЛАН ПЛАТЕЖЕЙ:</t>
  </si>
  <si>
    <t>STOP SALE</t>
  </si>
  <si>
    <t>А203</t>
  </si>
  <si>
    <t>А205</t>
  </si>
  <si>
    <t>А206</t>
  </si>
  <si>
    <t>А207</t>
  </si>
  <si>
    <t>А210</t>
  </si>
  <si>
    <t>А212</t>
  </si>
  <si>
    <t>А218</t>
  </si>
  <si>
    <t>B231</t>
  </si>
  <si>
    <t>B238</t>
  </si>
  <si>
    <t>B242</t>
  </si>
  <si>
    <t>B244</t>
  </si>
  <si>
    <t>B247</t>
  </si>
  <si>
    <t>В143</t>
  </si>
  <si>
    <t>B237</t>
  </si>
  <si>
    <t>265-266</t>
  </si>
  <si>
    <t>Pool View    Вид на бассейн</t>
  </si>
  <si>
    <t>Common parts /Общие площaди</t>
  </si>
  <si>
    <t xml:space="preserve">Harmony Suites 4,5,6 </t>
  </si>
  <si>
    <t xml:space="preserve"> Harmony Suites 6 - Бабочка</t>
  </si>
  <si>
    <t>Harmony Suites 6 - Бабочка</t>
  </si>
  <si>
    <t>План А – стандартный</t>
  </si>
  <si>
    <t>План B – с 2% скидкой</t>
  </si>
  <si>
    <t>План С – с 5% скидкой</t>
  </si>
  <si>
    <t>2 000 € – такса брони</t>
  </si>
  <si>
    <t>30% – до 3 месяцев после брони</t>
  </si>
  <si>
    <t>20% – до 5 месяца после брони</t>
  </si>
  <si>
    <t>10% – до 7 месяца после брони</t>
  </si>
  <si>
    <t>2 000 € –  такса брони</t>
  </si>
  <si>
    <t>40% – до 3 месяцев после брони</t>
  </si>
  <si>
    <t>100% – до 1 месяца после брони</t>
  </si>
  <si>
    <t>В качестве застройщика мы предлагаем вам следующие несколько вариантов:</t>
  </si>
  <si>
    <t>Ванные комнаты:</t>
  </si>
  <si>
    <t>В номерах:</t>
  </si>
  <si>
    <t>Общая площадь:</t>
  </si>
  <si>
    <t>ОПИСАНИЕ 6 ЕТАЖА HARMONY SUITES 4,5</t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</si>
  <si>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Биде (или крышка со встроенным биде)</t>
    </r>
  </si>
  <si>
    <r>
      <t>ü</t>
    </r>
    <r>
      <rPr>
        <sz val="10"/>
        <color rgb="FF222222"/>
        <rFont val="Times New Roman"/>
        <family val="1"/>
        <charset val="204"/>
      </rPr>
      <t> </t>
    </r>
    <r>
      <rPr>
        <sz val="10"/>
        <color rgb="FF222222"/>
        <rFont val="Arial"/>
        <family val="2"/>
        <charset val="204"/>
      </rPr>
      <t xml:space="preserve"> Встроеный бочок  GROHE с кнопкой, моноблок ROCA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</si>
  <si>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Душевые кабины, смесители GROHE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</si>
  <si>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 xml:space="preserve">Бесшумные вентиляторы в ванной комнате с закрытием 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</si>
  <si>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 xml:space="preserve">По возможности светящяя колона из оникса 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</si>
  <si>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Гидромассажная угловая ванная (по возможности)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</si>
  <si>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Встроенный водонагреватель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</si>
  <si>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Сифоны – длинные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</si>
  <si>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Теплый пол в ванной комнате (полотенцесушитель по возможности)</t>
    </r>
  </si>
  <si>
    <r>
      <t>ü</t>
    </r>
    <r>
      <rPr>
        <sz val="10"/>
        <color rgb="FF222222"/>
        <rFont val="Times New Roman"/>
        <family val="1"/>
        <charset val="204"/>
      </rPr>
      <t> </t>
    </r>
    <r>
      <rPr>
        <sz val="10"/>
        <color rgb="FF222222"/>
        <rFont val="Arial"/>
        <family val="2"/>
        <charset val="204"/>
      </rPr>
      <t xml:space="preserve"> Кондиционер DAIKIN в каждой комнате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</si>
  <si>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Обои в апартаментах не будут ставить, будут по выбору клиента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</si>
  <si>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Высота потолков составляет около 3,10 м. (около 50см. больше, чем стандартные)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</si>
  <si>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Чип для лифта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</si>
  <si>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 xml:space="preserve">Коридор на этаже будет с другим дизайном </t>
    </r>
  </si>
  <si>
    <t xml:space="preserve">Вы можете выбрать один из вышеуказанных вариантов, а так же договориться с нами об индивидуальной схеме оплаты в зависимости от ваших желаний и Для более подробной информации обращайтесь к нашему менеджеру по продажам.возможностей. </t>
  </si>
  <si>
    <t>Этаж 6 - VIP этаж</t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</si>
  <si>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 xml:space="preserve">Стеклянные перегородки с двойным душе, вместо душевой кабины 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</si>
  <si>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Снаружи здания весь 6-ой этаж будет с изоляцией из камня темный трaвертин, что дает больше тепла зимой и больше прохлады летом</t>
    </r>
  </si>
  <si>
    <t>40% –  до 2 недель после таксы бронировки</t>
  </si>
  <si>
    <t>60% – до 2 недель после таксы бронировки</t>
  </si>
  <si>
    <t>В537</t>
  </si>
  <si>
    <t>В440</t>
  </si>
  <si>
    <t>241-251</t>
  </si>
  <si>
    <t>209-219</t>
  </si>
  <si>
    <t>232-233</t>
  </si>
  <si>
    <t>234-235</t>
  </si>
  <si>
    <t>402-403</t>
  </si>
  <si>
    <t>14.88</t>
  </si>
  <si>
    <t>А216</t>
  </si>
  <si>
    <t xml:space="preserve">  -</t>
  </si>
  <si>
    <t xml:space="preserve"> -</t>
  </si>
  <si>
    <t>107-108</t>
  </si>
  <si>
    <t>132-133</t>
  </si>
  <si>
    <t>104-105</t>
  </si>
  <si>
    <t>3м2 коридор бонус</t>
  </si>
  <si>
    <t>139-140</t>
  </si>
  <si>
    <t>аналог-337</t>
  </si>
  <si>
    <t>3м2 коридор бонус,    аналог-332</t>
  </si>
  <si>
    <t>препланировка</t>
  </si>
  <si>
    <t>аналог-540-550</t>
  </si>
  <si>
    <t>аналог-638</t>
  </si>
  <si>
    <t>аналог-332</t>
  </si>
  <si>
    <t>аналог-238</t>
  </si>
  <si>
    <t>ПРОДАН</t>
  </si>
  <si>
    <t>продан</t>
  </si>
  <si>
    <t>501-502</t>
  </si>
  <si>
    <t>бюджетная 3х комнатная</t>
  </si>
  <si>
    <t>аналог-10-608</t>
  </si>
  <si>
    <t>111-112</t>
  </si>
  <si>
    <t>В539</t>
  </si>
  <si>
    <t xml:space="preserve">       </t>
  </si>
  <si>
    <t xml:space="preserve">устно бронь </t>
  </si>
  <si>
    <t>устно бронь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</si>
</sst>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€-1]"/>
    <numFmt numFmtId="165" formatCode="dd\.m\.yyyy\ &quot;г.&quot;;@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2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i/>
      <u/>
      <sz val="20"/>
      <color rgb="FFFF0000"/>
      <name val="Arial"/>
      <family val="2"/>
      <charset val="204"/>
    </font>
    <font>
      <sz val="10"/>
      <color rgb="FF222222"/>
      <name val="Wingdings"/>
      <charset val="2"/>
    </font>
    <font>
      <sz val="10"/>
      <color rgb="FF222222"/>
      <name val="Times New Roman"/>
      <family val="1"/>
      <charset val="204"/>
    </font>
    <font>
      <b/>
      <sz val="14"/>
      <color rgb="FF222222"/>
      <name val="Arial"/>
      <family val="2"/>
      <charset val="204"/>
    </font>
    <font>
      <b/>
      <sz val="10"/>
      <color rgb="FF222222"/>
      <name val="Arial"/>
      <family val="2"/>
      <charset val="204"/>
    </font>
    <font>
      <sz val="10"/>
      <color rgb="FF222222"/>
      <name val="Arial"/>
      <family val="2"/>
      <charset val="204"/>
    </font>
    <font>
      <b/>
      <sz val="18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222222"/>
      <name val="Wingdings"/>
      <charset val="2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6">
    <xf numFmtId="0" fontId="0" fillId="0" borderId="0" xfId="0"/>
    <xf numFmtId="0" fontId="4" fillId="0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/>
    <xf numFmtId="49" fontId="4" fillId="0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 wrapText="1"/>
    </xf>
    <xf numFmtId="0" fontId="3" fillId="0" borderId="0" xfId="0" applyFont="1"/>
    <xf numFmtId="49" fontId="6" fillId="2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Border="1"/>
    <xf numFmtId="2" fontId="3" fillId="3" borderId="2" xfId="0" applyNumberFormat="1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2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/>
    <xf numFmtId="0" fontId="3" fillId="7" borderId="2" xfId="0" applyFont="1" applyFill="1" applyBorder="1"/>
    <xf numFmtId="164" fontId="6" fillId="2" borderId="2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Border="1"/>
    <xf numFmtId="164" fontId="3" fillId="3" borderId="2" xfId="0" applyNumberFormat="1" applyFont="1" applyFill="1" applyBorder="1"/>
    <xf numFmtId="164" fontId="4" fillId="0" borderId="2" xfId="0" applyNumberFormat="1" applyFont="1" applyFill="1" applyBorder="1" applyAlignment="1"/>
    <xf numFmtId="164" fontId="4" fillId="3" borderId="2" xfId="0" applyNumberFormat="1" applyFont="1" applyFill="1" applyBorder="1"/>
    <xf numFmtId="164" fontId="3" fillId="0" borderId="0" xfId="0" applyNumberFormat="1" applyFont="1"/>
    <xf numFmtId="49" fontId="6" fillId="3" borderId="2" xfId="0" applyNumberFormat="1" applyFont="1" applyFill="1" applyBorder="1" applyAlignment="1">
      <alignment vertical="center"/>
    </xf>
    <xf numFmtId="164" fontId="6" fillId="3" borderId="2" xfId="0" applyNumberFormat="1" applyFont="1" applyFill="1" applyBorder="1" applyAlignment="1">
      <alignment vertical="center"/>
    </xf>
    <xf numFmtId="0" fontId="3" fillId="0" borderId="2" xfId="0" applyFont="1" applyBorder="1" applyAlignment="1"/>
    <xf numFmtId="0" fontId="7" fillId="0" borderId="2" xfId="0" applyFont="1" applyBorder="1" applyAlignment="1"/>
    <xf numFmtId="164" fontId="3" fillId="0" borderId="2" xfId="0" applyNumberFormat="1" applyFont="1" applyBorder="1" applyAlignment="1"/>
    <xf numFmtId="0" fontId="5" fillId="0" borderId="2" xfId="0" applyFont="1" applyFill="1" applyBorder="1" applyAlignment="1"/>
    <xf numFmtId="0" fontId="3" fillId="0" borderId="2" xfId="0" applyFont="1" applyFill="1" applyBorder="1" applyAlignment="1"/>
    <xf numFmtId="0" fontId="7" fillId="0" borderId="2" xfId="0" applyFont="1" applyFill="1" applyBorder="1" applyAlignment="1"/>
    <xf numFmtId="164" fontId="3" fillId="0" borderId="2" xfId="0" applyNumberFormat="1" applyFont="1" applyFill="1" applyBorder="1" applyAlignment="1"/>
    <xf numFmtId="49" fontId="9" fillId="3" borderId="1" xfId="0" applyNumberFormat="1" applyFont="1" applyFill="1" applyBorder="1" applyAlignment="1">
      <alignment vertical="center"/>
    </xf>
    <xf numFmtId="0" fontId="3" fillId="0" borderId="1" xfId="0" applyFont="1" applyBorder="1" applyAlignment="1"/>
    <xf numFmtId="0" fontId="4" fillId="0" borderId="1" xfId="0" applyFont="1" applyFill="1" applyBorder="1" applyAlignment="1"/>
    <xf numFmtId="0" fontId="3" fillId="0" borderId="1" xfId="0" applyFont="1" applyFill="1" applyBorder="1" applyAlignment="1"/>
    <xf numFmtId="0" fontId="5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7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10" fillId="8" borderId="4" xfId="0" applyFont="1" applyFill="1" applyBorder="1"/>
    <xf numFmtId="0" fontId="3" fillId="8" borderId="5" xfId="0" applyFont="1" applyFill="1" applyBorder="1"/>
    <xf numFmtId="0" fontId="3" fillId="8" borderId="6" xfId="0" applyFont="1" applyFill="1" applyBorder="1"/>
    <xf numFmtId="2" fontId="3" fillId="0" borderId="0" xfId="0" applyNumberFormat="1" applyFont="1" applyAlignment="1">
      <alignment horizontal="center"/>
    </xf>
    <xf numFmtId="2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/>
    <xf numFmtId="164" fontId="3" fillId="0" borderId="2" xfId="0" applyNumberFormat="1" applyFont="1" applyFill="1" applyBorder="1"/>
    <xf numFmtId="0" fontId="4" fillId="9" borderId="2" xfId="0" applyFont="1" applyFill="1" applyBorder="1" applyAlignment="1"/>
    <xf numFmtId="0" fontId="11" fillId="9" borderId="2" xfId="0" applyFont="1" applyFill="1" applyBorder="1" applyAlignment="1"/>
    <xf numFmtId="0" fontId="8" fillId="9" borderId="2" xfId="0" applyFont="1" applyFill="1" applyBorder="1" applyAlignment="1"/>
    <xf numFmtId="164" fontId="8" fillId="9" borderId="2" xfId="0" applyNumberFormat="1" applyFont="1" applyFill="1" applyBorder="1" applyAlignment="1"/>
    <xf numFmtId="164" fontId="4" fillId="9" borderId="2" xfId="0" applyNumberFormat="1" applyFont="1" applyFill="1" applyBorder="1" applyAlignment="1"/>
    <xf numFmtId="165" fontId="5" fillId="5" borderId="18" xfId="0" applyNumberFormat="1" applyFont="1" applyFill="1" applyBorder="1" applyAlignment="1">
      <alignment vertical="center"/>
    </xf>
    <xf numFmtId="0" fontId="17" fillId="9" borderId="1" xfId="0" applyFont="1" applyFill="1" applyBorder="1" applyAlignment="1"/>
    <xf numFmtId="0" fontId="12" fillId="0" borderId="0" xfId="0" applyFont="1" applyBorder="1" applyAlignment="1">
      <alignment horizontal="left" vertical="center"/>
    </xf>
    <xf numFmtId="0" fontId="4" fillId="10" borderId="1" xfId="0" applyFont="1" applyFill="1" applyBorder="1" applyAlignment="1">
      <alignment horizontal="center"/>
    </xf>
    <xf numFmtId="2" fontId="3" fillId="10" borderId="2" xfId="0" applyNumberFormat="1" applyFont="1" applyFill="1" applyBorder="1" applyAlignment="1">
      <alignment horizontal="center" wrapText="1"/>
    </xf>
    <xf numFmtId="2" fontId="3" fillId="10" borderId="2" xfId="0" applyNumberFormat="1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49" fontId="3" fillId="10" borderId="2" xfId="0" applyNumberFormat="1" applyFont="1" applyFill="1" applyBorder="1" applyAlignment="1">
      <alignment horizontal="center"/>
    </xf>
    <xf numFmtId="0" fontId="3" fillId="10" borderId="2" xfId="0" applyFont="1" applyFill="1" applyBorder="1"/>
    <xf numFmtId="164" fontId="3" fillId="10" borderId="2" xfId="0" applyNumberFormat="1" applyFont="1" applyFill="1" applyBorder="1"/>
    <xf numFmtId="49" fontId="4" fillId="10" borderId="2" xfId="0" applyNumberFormat="1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2" fontId="4" fillId="10" borderId="2" xfId="0" applyNumberFormat="1" applyFont="1" applyFill="1" applyBorder="1" applyAlignment="1">
      <alignment horizontal="center" wrapText="1"/>
    </xf>
    <xf numFmtId="0" fontId="4" fillId="10" borderId="2" xfId="0" applyNumberFormat="1" applyFont="1" applyFill="1" applyBorder="1" applyAlignment="1">
      <alignment horizontal="center"/>
    </xf>
    <xf numFmtId="0" fontId="4" fillId="0" borderId="19" xfId="0" applyFont="1" applyFill="1" applyBorder="1" applyAlignment="1"/>
    <xf numFmtId="0" fontId="4" fillId="0" borderId="20" xfId="0" applyFont="1" applyFill="1" applyBorder="1" applyAlignment="1"/>
    <xf numFmtId="0" fontId="5" fillId="0" borderId="20" xfId="0" applyFont="1" applyFill="1" applyBorder="1" applyAlignment="1"/>
    <xf numFmtId="0" fontId="4" fillId="12" borderId="1" xfId="0" applyFont="1" applyFill="1" applyBorder="1" applyAlignment="1">
      <alignment horizontal="center"/>
    </xf>
    <xf numFmtId="2" fontId="3" fillId="12" borderId="2" xfId="0" applyNumberFormat="1" applyFont="1" applyFill="1" applyBorder="1" applyAlignment="1">
      <alignment horizontal="center" wrapText="1"/>
    </xf>
    <xf numFmtId="2" fontId="3" fillId="12" borderId="2" xfId="0" applyNumberFormat="1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49" fontId="3" fillId="12" borderId="2" xfId="0" applyNumberFormat="1" applyFont="1" applyFill="1" applyBorder="1" applyAlignment="1">
      <alignment horizontal="center"/>
    </xf>
    <xf numFmtId="0" fontId="3" fillId="12" borderId="2" xfId="0" applyFont="1" applyFill="1" applyBorder="1"/>
    <xf numFmtId="164" fontId="3" fillId="12" borderId="2" xfId="0" applyNumberFormat="1" applyFont="1" applyFill="1" applyBorder="1"/>
    <xf numFmtId="49" fontId="5" fillId="6" borderId="3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vertical="center"/>
    </xf>
    <xf numFmtId="0" fontId="7" fillId="0" borderId="3" xfId="0" applyFont="1" applyBorder="1" applyAlignment="1"/>
    <xf numFmtId="49" fontId="5" fillId="4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/>
    <xf numFmtId="0" fontId="7" fillId="0" borderId="3" xfId="0" applyFont="1" applyFill="1" applyBorder="1" applyAlignment="1"/>
    <xf numFmtId="49" fontId="5" fillId="11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9" borderId="3" xfId="0" applyFont="1" applyFill="1" applyBorder="1" applyAlignment="1"/>
    <xf numFmtId="49" fontId="5" fillId="10" borderId="3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/>
    <xf numFmtId="0" fontId="19" fillId="0" borderId="0" xfId="0" applyFont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3" fillId="0" borderId="0" xfId="0" applyFont="1" applyFill="1"/>
    <xf numFmtId="0" fontId="4" fillId="0" borderId="0" xfId="0" applyFont="1" applyFill="1"/>
    <xf numFmtId="2" fontId="4" fillId="0" borderId="2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/>
    <xf numFmtId="164" fontId="4" fillId="0" borderId="2" xfId="0" applyNumberFormat="1" applyFont="1" applyFill="1" applyBorder="1"/>
    <xf numFmtId="164" fontId="4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13" borderId="3" xfId="0" applyNumberFormat="1" applyFont="1" applyFill="1" applyBorder="1" applyAlignment="1">
      <alignment horizontal="center" vertical="center" wrapText="1"/>
    </xf>
    <xf numFmtId="164" fontId="7" fillId="10" borderId="2" xfId="0" applyNumberFormat="1" applyFont="1" applyFill="1" applyBorder="1"/>
    <xf numFmtId="49" fontId="5" fillId="12" borderId="3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/>
    <xf numFmtId="164" fontId="3" fillId="3" borderId="2" xfId="0" applyNumberFormat="1" applyFont="1" applyFill="1" applyBorder="1" applyAlignment="1">
      <alignment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1" fontId="5" fillId="5" borderId="16" xfId="0" applyNumberFormat="1" applyFont="1" applyFill="1" applyBorder="1" applyAlignment="1">
      <alignment horizontal="center" vertical="center"/>
    </xf>
    <xf numFmtId="1" fontId="5" fillId="5" borderId="1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14" fillId="0" borderId="15" xfId="0" applyFont="1" applyBorder="1" applyAlignment="1">
      <alignment horizontal="center" vertic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2" defaultPivotStyle="PivotStyleMedium9"/>
  <colors>
    <mruColors>
      <color rgb="FF66FF33"/>
      <color rgb="FFFFFF00"/>
      <color rgb="FF66FF99"/>
      <color rgb="FFFFC625"/>
      <color rgb="FFF1D675"/>
      <color rgb="FFF7A953"/>
      <color rgb="FFFFCC00"/>
      <color rgb="FFF2C658"/>
      <color rgb="FFECAE12"/>
      <color rgb="FFF19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1238250</xdr:colOff>
      <xdr:row>1</xdr:row>
      <xdr:rowOff>0</xdr:rowOff>
    </xdr:to>
    <xdr:cxnSp macro="">
      <xdr:nvCxnSpPr>
        <xdr:cNvPr id="17" name="Straight Connector 16"/>
        <xdr:cNvCxnSpPr/>
      </xdr:nvCxnSpPr>
      <xdr:spPr>
        <a:xfrm>
          <a:off x="3654136" y="649432"/>
          <a:ext cx="1238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548367</xdr:colOff>
      <xdr:row>1</xdr:row>
      <xdr:rowOff>12193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4136" y="649432"/>
          <a:ext cx="1243692" cy="12193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9</xdr:col>
      <xdr:colOff>8660</xdr:colOff>
      <xdr:row>1</xdr:row>
      <xdr:rowOff>0</xdr:rowOff>
    </xdr:to>
    <xdr:cxnSp macro="">
      <xdr:nvCxnSpPr>
        <xdr:cNvPr id="33" name="Straight Connector 32"/>
        <xdr:cNvCxnSpPr/>
      </xdr:nvCxnSpPr>
      <xdr:spPr>
        <a:xfrm>
          <a:off x="3654136" y="857250"/>
          <a:ext cx="125556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26</xdr:row>
      <xdr:rowOff>0</xdr:rowOff>
    </xdr:from>
    <xdr:to>
      <xdr:col>9</xdr:col>
      <xdr:colOff>6804</xdr:colOff>
      <xdr:row>26</xdr:row>
      <xdr:rowOff>0</xdr:rowOff>
    </xdr:to>
    <xdr:cxnSp macro="">
      <xdr:nvCxnSpPr>
        <xdr:cNvPr id="26" name="Straight Connector 25"/>
        <xdr:cNvCxnSpPr/>
      </xdr:nvCxnSpPr>
      <xdr:spPr>
        <a:xfrm>
          <a:off x="3653518" y="12491357"/>
          <a:ext cx="1251857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7</xdr:col>
      <xdr:colOff>0</xdr:colOff>
      <xdr:row>1</xdr:row>
      <xdr:rowOff>0</xdr:rowOff>
    </xdr:from>
    <xdr:to>
      <xdr:col>9</xdr:col>
      <xdr:colOff>0</xdr:colOff>
      <xdr:row>1</xdr:row>
      <xdr:rowOff>6096</xdr:rowOff>
    </xdr:to>
    <xdr:cxnSp macro="">
      <xdr:nvCxnSpPr>
        <xdr:cNvPr id="42" name="Straight Connector 41"/>
        <xdr:cNvCxnSpPr/>
      </xdr:nvCxnSpPr>
      <xdr:spPr>
        <a:xfrm flipV="1">
          <a:off x="3659188" y="1468438"/>
          <a:ext cx="1246187" cy="2124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548367</xdr:colOff>
      <xdr:row>1</xdr:row>
      <xdr:rowOff>12193</xdr:rowOff>
    </xdr:to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81450" y="1400175"/>
          <a:ext cx="1243692" cy="12193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9</xdr:col>
      <xdr:colOff>0</xdr:colOff>
      <xdr:row>1</xdr:row>
      <xdr:rowOff>6096</xdr:rowOff>
    </xdr:to>
    <xdr:cxnSp macro="">
      <xdr:nvCxnSpPr>
        <xdr:cNvPr id="51" name="Straight Connector 50"/>
        <xdr:cNvCxnSpPr/>
      </xdr:nvCxnSpPr>
      <xdr:spPr>
        <a:xfrm flipV="1">
          <a:off x="3981450" y="2352675"/>
          <a:ext cx="695325" cy="27279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</xdr:row>
      <xdr:rowOff>0</xdr:rowOff>
    </xdr:from>
    <xdr:to>
      <xdr:col>9</xdr:col>
      <xdr:colOff>0</xdr:colOff>
      <xdr:row>1</xdr:row>
      <xdr:rowOff>0</xdr:rowOff>
    </xdr:to>
    <xdr:cxnSp macro="">
      <xdr:nvCxnSpPr>
        <xdr:cNvPr id="57" name="Straight Connector 56"/>
        <xdr:cNvCxnSpPr/>
      </xdr:nvCxnSpPr>
      <xdr:spPr>
        <a:xfrm>
          <a:off x="3934558" y="373673"/>
          <a:ext cx="696057" cy="3443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54</xdr:row>
      <xdr:rowOff>0</xdr:rowOff>
    </xdr:from>
    <xdr:to>
      <xdr:col>8</xdr:col>
      <xdr:colOff>692830</xdr:colOff>
      <xdr:row>54</xdr:row>
      <xdr:rowOff>14035</xdr:rowOff>
    </xdr:to>
    <xdr:cxnSp macro="">
      <xdr:nvCxnSpPr>
        <xdr:cNvPr id="71" name="Straight Connector 70"/>
        <xdr:cNvCxnSpPr/>
      </xdr:nvCxnSpPr>
      <xdr:spPr>
        <a:xfrm>
          <a:off x="3981450" y="19202400"/>
          <a:ext cx="692830" cy="2045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tabSelected="1" topLeftCell="A76" zoomScaleNormal="100" workbookViewId="0">
      <selection activeCell="M84" sqref="M84"/>
    </sheetView>
  </sheetViews>
  <sheetFormatPr defaultColWidth="8.85546875" defaultRowHeight="15" x14ac:dyDescent="0.2"/>
  <cols>
    <col min="1" max="1" width="11.140625" style="10" customWidth="1"/>
    <col min="2" max="2" width="8.140625" style="10" customWidth="1"/>
    <col min="3" max="3" width="8.5703125" style="10" customWidth="1"/>
    <col min="4" max="4" width="8.28515625" style="10" customWidth="1"/>
    <col min="5" max="5" width="8.42578125" style="10" customWidth="1"/>
    <col min="6" max="6" width="7.140625" style="10" customWidth="1"/>
    <col min="7" max="7" width="9.7109375" style="10" customWidth="1"/>
    <col min="8" max="8" width="10.5703125" style="10" hidden="1" customWidth="1"/>
    <col min="9" max="9" width="10.42578125" style="29" customWidth="1"/>
    <col min="10" max="10" width="14.42578125" style="29" customWidth="1"/>
    <col min="11" max="11" width="13.140625" style="106" customWidth="1"/>
    <col min="12" max="16" width="8.85546875" style="107"/>
    <col min="17" max="16384" width="8.85546875" style="10"/>
  </cols>
  <sheetData>
    <row r="1" spans="1:11" ht="29.25" customHeight="1" x14ac:dyDescent="0.2">
      <c r="A1" s="124" t="s">
        <v>140</v>
      </c>
      <c r="B1" s="125"/>
      <c r="C1" s="125"/>
      <c r="D1" s="125"/>
      <c r="E1" s="125"/>
      <c r="F1" s="125"/>
      <c r="G1" s="125"/>
      <c r="H1" s="125"/>
      <c r="I1" s="125"/>
      <c r="J1" s="125"/>
      <c r="K1" s="67">
        <v>41920</v>
      </c>
    </row>
    <row r="2" spans="1:11" ht="27.75" customHeight="1" x14ac:dyDescent="0.4">
      <c r="A2" s="129" t="s">
        <v>72</v>
      </c>
      <c r="B2" s="130"/>
      <c r="C2" s="130"/>
      <c r="D2" s="130"/>
      <c r="E2" s="130"/>
      <c r="F2" s="130"/>
      <c r="G2" s="130"/>
      <c r="H2" s="130"/>
      <c r="I2" s="130"/>
      <c r="J2" s="130"/>
      <c r="K2" s="131"/>
    </row>
    <row r="3" spans="1:11" ht="60.75" customHeight="1" x14ac:dyDescent="0.2">
      <c r="A3" s="11" t="s">
        <v>0</v>
      </c>
      <c r="B3" s="12" t="s">
        <v>1</v>
      </c>
      <c r="C3" s="12" t="s">
        <v>71</v>
      </c>
      <c r="D3" s="12" t="s">
        <v>2</v>
      </c>
      <c r="E3" s="12" t="s">
        <v>3</v>
      </c>
      <c r="F3" s="12" t="s">
        <v>70</v>
      </c>
      <c r="G3" s="12" t="s">
        <v>4</v>
      </c>
      <c r="H3" s="12" t="s">
        <v>5</v>
      </c>
      <c r="I3" s="24" t="s">
        <v>6</v>
      </c>
      <c r="J3" s="24"/>
      <c r="K3" s="92" t="s">
        <v>7</v>
      </c>
    </row>
    <row r="4" spans="1:11" x14ac:dyDescent="0.2">
      <c r="A4" s="39" t="s">
        <v>8</v>
      </c>
      <c r="B4" s="30"/>
      <c r="C4" s="30"/>
      <c r="D4" s="30"/>
      <c r="E4" s="30"/>
      <c r="F4" s="30"/>
      <c r="G4" s="16"/>
      <c r="H4" s="30"/>
      <c r="I4" s="31"/>
      <c r="J4" s="31"/>
      <c r="K4" s="93"/>
    </row>
    <row r="5" spans="1:11" x14ac:dyDescent="0.25">
      <c r="A5" s="40"/>
      <c r="B5" s="32"/>
      <c r="C5" s="32"/>
      <c r="D5" s="32"/>
      <c r="E5" s="32"/>
      <c r="F5" s="32"/>
      <c r="G5" s="33" t="s">
        <v>9</v>
      </c>
      <c r="H5" s="32"/>
      <c r="I5" s="34"/>
      <c r="J5" s="34"/>
      <c r="K5" s="94"/>
    </row>
    <row r="6" spans="1:11" x14ac:dyDescent="0.2">
      <c r="A6" s="1" t="s">
        <v>13</v>
      </c>
      <c r="B6" s="13">
        <v>51.55</v>
      </c>
      <c r="C6" s="2">
        <f t="shared" ref="C6:C8" si="0">D6-B6</f>
        <v>9.1700000000000017</v>
      </c>
      <c r="D6" s="2">
        <v>60.72</v>
      </c>
      <c r="E6" s="14">
        <v>1</v>
      </c>
      <c r="F6" s="15" t="s">
        <v>14</v>
      </c>
      <c r="G6" s="15" t="s">
        <v>10</v>
      </c>
      <c r="H6" s="16">
        <v>1100</v>
      </c>
      <c r="I6" s="25">
        <f t="shared" ref="I6:I9" si="1">D6*H6</f>
        <v>66792</v>
      </c>
      <c r="J6" s="25"/>
      <c r="K6" s="95" t="s">
        <v>11</v>
      </c>
    </row>
    <row r="7" spans="1:11" x14ac:dyDescent="0.2">
      <c r="A7" s="3" t="s">
        <v>123</v>
      </c>
      <c r="B7" s="17">
        <v>102.96</v>
      </c>
      <c r="C7" s="4">
        <f t="shared" si="0"/>
        <v>18.320000000000007</v>
      </c>
      <c r="D7" s="4">
        <v>121.28</v>
      </c>
      <c r="E7" s="18">
        <v>3</v>
      </c>
      <c r="F7" s="19" t="s">
        <v>14</v>
      </c>
      <c r="G7" s="19" t="s">
        <v>10</v>
      </c>
      <c r="H7" s="20">
        <v>1109</v>
      </c>
      <c r="I7" s="26">
        <f t="shared" si="1"/>
        <v>134499.51999999999</v>
      </c>
      <c r="J7" s="26" t="s">
        <v>137</v>
      </c>
      <c r="K7" s="91" t="s">
        <v>11</v>
      </c>
    </row>
    <row r="8" spans="1:11" ht="19.5" customHeight="1" x14ac:dyDescent="0.25">
      <c r="A8" s="3" t="s">
        <v>15</v>
      </c>
      <c r="B8" s="17">
        <v>51.48</v>
      </c>
      <c r="C8" s="4">
        <f t="shared" si="0"/>
        <v>9.1600000000000037</v>
      </c>
      <c r="D8" s="4">
        <v>60.64</v>
      </c>
      <c r="E8" s="18">
        <v>1</v>
      </c>
      <c r="F8" s="19" t="s">
        <v>14</v>
      </c>
      <c r="G8" s="19" t="s">
        <v>10</v>
      </c>
      <c r="H8" s="20">
        <v>975</v>
      </c>
      <c r="I8" s="26">
        <f t="shared" si="1"/>
        <v>59124</v>
      </c>
      <c r="J8" s="120"/>
      <c r="K8" s="116" t="s">
        <v>11</v>
      </c>
    </row>
    <row r="9" spans="1:11" x14ac:dyDescent="0.2">
      <c r="A9" s="3" t="s">
        <v>121</v>
      </c>
      <c r="B9" s="17">
        <v>69.91</v>
      </c>
      <c r="C9" s="4">
        <v>12.44</v>
      </c>
      <c r="D9" s="4">
        <v>82.35</v>
      </c>
      <c r="E9" s="18">
        <v>2</v>
      </c>
      <c r="F9" s="19" t="s">
        <v>10</v>
      </c>
      <c r="G9" s="4">
        <v>19.93</v>
      </c>
      <c r="H9" s="20">
        <v>984</v>
      </c>
      <c r="I9" s="26">
        <f t="shared" si="1"/>
        <v>81032.399999999994</v>
      </c>
      <c r="J9" s="26"/>
      <c r="K9" s="116" t="s">
        <v>11</v>
      </c>
    </row>
    <row r="10" spans="1:11" x14ac:dyDescent="0.2">
      <c r="A10" s="3" t="s">
        <v>138</v>
      </c>
      <c r="B10" s="17">
        <v>85.77</v>
      </c>
      <c r="C10" s="4">
        <f t="shared" ref="C10" si="2">D10-B10</f>
        <v>15.260000000000005</v>
      </c>
      <c r="D10" s="4">
        <v>101.03</v>
      </c>
      <c r="E10" s="18">
        <v>2</v>
      </c>
      <c r="F10" s="19" t="s">
        <v>10</v>
      </c>
      <c r="G10" s="4">
        <v>27.33</v>
      </c>
      <c r="H10" s="20">
        <v>990</v>
      </c>
      <c r="I10" s="26">
        <f t="shared" ref="I10" si="3">D10*H10</f>
        <v>100019.7</v>
      </c>
      <c r="J10" s="26"/>
      <c r="K10" s="91" t="s">
        <v>11</v>
      </c>
    </row>
    <row r="11" spans="1:11" x14ac:dyDescent="0.25">
      <c r="A11" s="41"/>
      <c r="B11" s="5"/>
      <c r="C11" s="5"/>
      <c r="D11" s="5"/>
      <c r="E11" s="5"/>
      <c r="F11" s="5"/>
      <c r="G11" s="35" t="s">
        <v>16</v>
      </c>
      <c r="H11" s="5"/>
      <c r="I11" s="27"/>
      <c r="J11" s="27"/>
      <c r="K11" s="97"/>
    </row>
    <row r="12" spans="1:11" ht="43.5" customHeight="1" x14ac:dyDescent="0.2">
      <c r="A12" s="3" t="s">
        <v>122</v>
      </c>
      <c r="B12" s="17">
        <v>84.89</v>
      </c>
      <c r="C12" s="4">
        <f t="shared" ref="C12:C17" si="4">D12-B12</f>
        <v>15.099999999999994</v>
      </c>
      <c r="D12" s="4">
        <v>99.99</v>
      </c>
      <c r="E12" s="8">
        <v>2</v>
      </c>
      <c r="F12" s="19" t="s">
        <v>10</v>
      </c>
      <c r="G12" s="4">
        <v>3.53</v>
      </c>
      <c r="H12" s="20">
        <v>1057.0999999999999</v>
      </c>
      <c r="I12" s="26">
        <v>109000</v>
      </c>
      <c r="J12" s="121" t="s">
        <v>127</v>
      </c>
      <c r="K12" s="116" t="s">
        <v>11</v>
      </c>
    </row>
    <row r="13" spans="1:11" ht="20.25" customHeight="1" x14ac:dyDescent="0.2">
      <c r="A13" s="70" t="s">
        <v>17</v>
      </c>
      <c r="B13" s="71">
        <v>31.61</v>
      </c>
      <c r="C13" s="72">
        <f t="shared" si="4"/>
        <v>5.6300000000000026</v>
      </c>
      <c r="D13" s="72">
        <v>37.24</v>
      </c>
      <c r="E13" s="73" t="s">
        <v>12</v>
      </c>
      <c r="F13" s="74" t="s">
        <v>10</v>
      </c>
      <c r="G13" s="72">
        <v>2.64</v>
      </c>
      <c r="H13" s="75">
        <v>990</v>
      </c>
      <c r="I13" s="76">
        <f t="shared" ref="I13:I15" si="5">D13*H13</f>
        <v>36867.599999999999</v>
      </c>
      <c r="J13" s="76"/>
      <c r="K13" s="102" t="s">
        <v>54</v>
      </c>
    </row>
    <row r="14" spans="1:11" x14ac:dyDescent="0.2">
      <c r="A14" s="3" t="s">
        <v>125</v>
      </c>
      <c r="B14" s="17">
        <v>66.67</v>
      </c>
      <c r="C14" s="4">
        <f t="shared" si="4"/>
        <v>11.849999999999994</v>
      </c>
      <c r="D14" s="4">
        <v>78.52</v>
      </c>
      <c r="E14" s="18">
        <v>2</v>
      </c>
      <c r="F14" s="19" t="s">
        <v>10</v>
      </c>
      <c r="G14" s="4">
        <v>7.79</v>
      </c>
      <c r="H14" s="20">
        <v>1007</v>
      </c>
      <c r="I14" s="26">
        <f t="shared" si="5"/>
        <v>79069.64</v>
      </c>
      <c r="J14" s="26" t="s">
        <v>126</v>
      </c>
      <c r="K14" s="116" t="s">
        <v>11</v>
      </c>
    </row>
    <row r="15" spans="1:11" x14ac:dyDescent="0.2">
      <c r="A15" s="3" t="s">
        <v>18</v>
      </c>
      <c r="B15" s="17">
        <v>53.9</v>
      </c>
      <c r="C15" s="4">
        <f t="shared" si="4"/>
        <v>9.5900000000000034</v>
      </c>
      <c r="D15" s="4">
        <v>63.49</v>
      </c>
      <c r="E15" s="18">
        <v>1</v>
      </c>
      <c r="F15" s="19" t="s">
        <v>10</v>
      </c>
      <c r="G15" s="4">
        <v>8.14</v>
      </c>
      <c r="H15" s="20">
        <v>990</v>
      </c>
      <c r="I15" s="26">
        <f t="shared" si="5"/>
        <v>62855.1</v>
      </c>
      <c r="J15" s="121"/>
      <c r="K15" s="116" t="s">
        <v>11</v>
      </c>
    </row>
    <row r="16" spans="1:11" x14ac:dyDescent="0.2">
      <c r="A16" s="84" t="s">
        <v>67</v>
      </c>
      <c r="B16" s="85">
        <v>40.96</v>
      </c>
      <c r="C16" s="86">
        <v>7.3</v>
      </c>
      <c r="D16" s="86">
        <v>48.26</v>
      </c>
      <c r="E16" s="87">
        <v>1</v>
      </c>
      <c r="F16" s="88"/>
      <c r="G16" s="86">
        <v>7.79</v>
      </c>
      <c r="H16" s="89">
        <v>990</v>
      </c>
      <c r="I16" s="90">
        <v>47777</v>
      </c>
      <c r="J16" s="90"/>
      <c r="K16" s="117" t="s">
        <v>134</v>
      </c>
    </row>
    <row r="17" spans="1:11" x14ac:dyDescent="0.2">
      <c r="A17" s="3" t="s">
        <v>19</v>
      </c>
      <c r="B17" s="17">
        <v>47.77</v>
      </c>
      <c r="C17" s="4">
        <f t="shared" si="4"/>
        <v>8.5</v>
      </c>
      <c r="D17" s="4">
        <v>56.27</v>
      </c>
      <c r="E17" s="18">
        <v>1</v>
      </c>
      <c r="F17" s="19" t="s">
        <v>14</v>
      </c>
      <c r="G17" s="4">
        <v>12.53</v>
      </c>
      <c r="H17" s="20">
        <v>1030</v>
      </c>
      <c r="I17" s="26">
        <f t="shared" ref="I17:I18" si="6">D17*H17</f>
        <v>57958.100000000006</v>
      </c>
      <c r="J17" s="26"/>
      <c r="K17" s="91" t="s">
        <v>11</v>
      </c>
    </row>
    <row r="18" spans="1:11" ht="20.25" customHeight="1" x14ac:dyDescent="0.2">
      <c r="A18" s="70" t="s">
        <v>20</v>
      </c>
      <c r="B18" s="71">
        <v>53.6</v>
      </c>
      <c r="C18" s="72">
        <f>D18-B18</f>
        <v>9.5399999999999991</v>
      </c>
      <c r="D18" s="72">
        <v>63.14</v>
      </c>
      <c r="E18" s="73">
        <v>1</v>
      </c>
      <c r="F18" s="77" t="s">
        <v>14</v>
      </c>
      <c r="G18" s="74" t="s">
        <v>10</v>
      </c>
      <c r="H18" s="75">
        <v>1100</v>
      </c>
      <c r="I18" s="76">
        <f t="shared" si="6"/>
        <v>69454</v>
      </c>
      <c r="J18" s="76"/>
      <c r="K18" s="99" t="s">
        <v>11</v>
      </c>
    </row>
    <row r="19" spans="1:11" x14ac:dyDescent="0.25">
      <c r="A19" s="42"/>
      <c r="B19" s="36"/>
      <c r="C19" s="36"/>
      <c r="D19" s="36"/>
      <c r="E19" s="36"/>
      <c r="F19" s="36"/>
      <c r="G19" s="37" t="s">
        <v>73</v>
      </c>
      <c r="H19" s="36"/>
      <c r="I19" s="38"/>
      <c r="J19" s="38"/>
      <c r="K19" s="98"/>
    </row>
    <row r="20" spans="1:11" x14ac:dyDescent="0.2">
      <c r="A20" s="44">
        <v>173</v>
      </c>
      <c r="B20" s="13">
        <v>55.7</v>
      </c>
      <c r="C20" s="2">
        <f t="shared" ref="C20" si="7">D20-B20</f>
        <v>8.0599999999999952</v>
      </c>
      <c r="D20" s="2">
        <v>63.76</v>
      </c>
      <c r="E20" s="14">
        <v>1</v>
      </c>
      <c r="F20" s="6" t="s">
        <v>14</v>
      </c>
      <c r="G20" s="2">
        <v>7.77</v>
      </c>
      <c r="H20" s="16">
        <v>1050</v>
      </c>
      <c r="I20" s="25">
        <f t="shared" ref="I20" si="8">D20*H20</f>
        <v>66948</v>
      </c>
      <c r="J20" s="25"/>
      <c r="K20" s="91" t="s">
        <v>54</v>
      </c>
    </row>
    <row r="21" spans="1:11" x14ac:dyDescent="0.25">
      <c r="A21" s="43" t="s">
        <v>21</v>
      </c>
      <c r="B21" s="5"/>
      <c r="C21" s="5"/>
      <c r="D21" s="5"/>
      <c r="E21" s="5"/>
      <c r="F21" s="5"/>
      <c r="G21" s="5"/>
      <c r="H21" s="5"/>
      <c r="I21" s="27"/>
      <c r="J21" s="27"/>
      <c r="K21" s="97"/>
    </row>
    <row r="22" spans="1:11" x14ac:dyDescent="0.25">
      <c r="A22" s="40"/>
      <c r="B22" s="32"/>
      <c r="C22" s="32"/>
      <c r="D22" s="32"/>
      <c r="E22" s="32"/>
      <c r="F22" s="32"/>
      <c r="G22" s="33" t="s">
        <v>9</v>
      </c>
      <c r="H22" s="32"/>
      <c r="I22" s="34"/>
      <c r="J22" s="34"/>
      <c r="K22" s="94"/>
    </row>
    <row r="23" spans="1:11" x14ac:dyDescent="0.2">
      <c r="A23" s="1" t="s">
        <v>55</v>
      </c>
      <c r="B23" s="13">
        <v>51.55</v>
      </c>
      <c r="C23" s="2">
        <f t="shared" ref="C23:C31" si="9">D23-B23</f>
        <v>9.1700000000000017</v>
      </c>
      <c r="D23" s="2">
        <v>60.72</v>
      </c>
      <c r="E23" s="14">
        <v>1</v>
      </c>
      <c r="F23" s="15" t="s">
        <v>14</v>
      </c>
      <c r="G23" s="15" t="s">
        <v>10</v>
      </c>
      <c r="H23" s="16">
        <v>1150</v>
      </c>
      <c r="I23" s="25">
        <f t="shared" ref="I23:I31" si="10">D23*H23</f>
        <v>69828</v>
      </c>
      <c r="J23" s="25"/>
      <c r="K23" s="91" t="s">
        <v>11</v>
      </c>
    </row>
    <row r="24" spans="1:11" x14ac:dyDescent="0.2">
      <c r="A24" s="59" t="s">
        <v>56</v>
      </c>
      <c r="B24" s="13">
        <v>51.48</v>
      </c>
      <c r="C24" s="2">
        <f t="shared" si="9"/>
        <v>9.1600000000000037</v>
      </c>
      <c r="D24" s="2">
        <v>60.64</v>
      </c>
      <c r="E24" s="14">
        <v>1</v>
      </c>
      <c r="F24" s="15" t="s">
        <v>14</v>
      </c>
      <c r="G24" s="15" t="s">
        <v>10</v>
      </c>
      <c r="H24" s="60">
        <v>1150</v>
      </c>
      <c r="I24" s="61">
        <f t="shared" si="10"/>
        <v>69736</v>
      </c>
      <c r="J24" s="61"/>
      <c r="K24" s="96" t="s">
        <v>11</v>
      </c>
    </row>
    <row r="25" spans="1:11" ht="28.5" x14ac:dyDescent="0.2">
      <c r="A25" s="3" t="s">
        <v>57</v>
      </c>
      <c r="B25" s="17">
        <v>54.63</v>
      </c>
      <c r="C25" s="4">
        <f t="shared" si="9"/>
        <v>9.7299999999999969</v>
      </c>
      <c r="D25" s="4">
        <v>64.36</v>
      </c>
      <c r="E25" s="18">
        <v>1</v>
      </c>
      <c r="F25" s="19" t="s">
        <v>14</v>
      </c>
      <c r="G25" s="19" t="s">
        <v>10</v>
      </c>
      <c r="H25" s="20">
        <v>1050</v>
      </c>
      <c r="I25" s="26">
        <f t="shared" si="10"/>
        <v>67578</v>
      </c>
      <c r="J25" s="121" t="s">
        <v>124</v>
      </c>
      <c r="K25" s="116" t="s">
        <v>11</v>
      </c>
    </row>
    <row r="26" spans="1:11" x14ac:dyDescent="0.2">
      <c r="A26" s="70" t="s">
        <v>58</v>
      </c>
      <c r="B26" s="71">
        <v>44.2</v>
      </c>
      <c r="C26" s="72">
        <f t="shared" si="9"/>
        <v>7.8599999999999994</v>
      </c>
      <c r="D26" s="72">
        <v>52.06</v>
      </c>
      <c r="E26" s="73">
        <v>1</v>
      </c>
      <c r="F26" s="74" t="s">
        <v>10</v>
      </c>
      <c r="G26" s="74" t="s">
        <v>10</v>
      </c>
      <c r="H26" s="75">
        <v>950</v>
      </c>
      <c r="I26" s="76">
        <f t="shared" si="10"/>
        <v>49457</v>
      </c>
      <c r="J26" s="76"/>
      <c r="K26" s="102" t="s">
        <v>134</v>
      </c>
    </row>
    <row r="27" spans="1:11" ht="13.5" customHeight="1" x14ac:dyDescent="0.2">
      <c r="A27" s="3" t="s">
        <v>113</v>
      </c>
      <c r="B27" s="9">
        <v>104.71</v>
      </c>
      <c r="C27" s="4">
        <v>18.63</v>
      </c>
      <c r="D27" s="4">
        <v>123.34</v>
      </c>
      <c r="E27" s="18">
        <v>2</v>
      </c>
      <c r="F27" s="19" t="s">
        <v>14</v>
      </c>
      <c r="G27" s="19"/>
      <c r="H27" s="20"/>
      <c r="I27" s="26">
        <v>135000</v>
      </c>
      <c r="J27" s="26" t="s">
        <v>130</v>
      </c>
      <c r="K27" s="116" t="s">
        <v>11</v>
      </c>
    </row>
    <row r="28" spans="1:11" ht="28.5" x14ac:dyDescent="0.2">
      <c r="A28" s="3" t="s">
        <v>59</v>
      </c>
      <c r="B28" s="17">
        <v>56.1</v>
      </c>
      <c r="C28" s="4">
        <f t="shared" si="9"/>
        <v>9.9799999999999969</v>
      </c>
      <c r="D28" s="4">
        <v>66.08</v>
      </c>
      <c r="E28" s="18">
        <v>2</v>
      </c>
      <c r="F28" s="19" t="s">
        <v>10</v>
      </c>
      <c r="G28" s="19" t="s">
        <v>10</v>
      </c>
      <c r="H28" s="20">
        <v>990</v>
      </c>
      <c r="I28" s="26">
        <f t="shared" si="10"/>
        <v>65419.199999999997</v>
      </c>
      <c r="J28" s="121" t="s">
        <v>136</v>
      </c>
      <c r="K28" s="116" t="s">
        <v>11</v>
      </c>
    </row>
    <row r="29" spans="1:11" x14ac:dyDescent="0.2">
      <c r="A29" s="59" t="s">
        <v>60</v>
      </c>
      <c r="B29" s="13">
        <v>52.34</v>
      </c>
      <c r="C29" s="2">
        <f t="shared" si="9"/>
        <v>9.3199999999999932</v>
      </c>
      <c r="D29" s="2">
        <v>61.66</v>
      </c>
      <c r="E29" s="14">
        <v>1</v>
      </c>
      <c r="F29" s="15" t="s">
        <v>10</v>
      </c>
      <c r="G29" s="15" t="s">
        <v>10</v>
      </c>
      <c r="H29" s="60">
        <v>950</v>
      </c>
      <c r="I29" s="61">
        <f t="shared" si="10"/>
        <v>58577</v>
      </c>
      <c r="J29" s="61"/>
      <c r="K29" s="96" t="s">
        <v>11</v>
      </c>
    </row>
    <row r="30" spans="1:11" ht="39.75" customHeight="1" x14ac:dyDescent="0.2">
      <c r="A30" s="3" t="s">
        <v>118</v>
      </c>
      <c r="B30" s="17">
        <v>32.520000000000003</v>
      </c>
      <c r="C30" s="4">
        <v>5.79</v>
      </c>
      <c r="D30" s="4">
        <v>38.31</v>
      </c>
      <c r="E30" s="18" t="s">
        <v>12</v>
      </c>
      <c r="F30" s="19" t="s">
        <v>119</v>
      </c>
      <c r="G30" s="19" t="s">
        <v>120</v>
      </c>
      <c r="H30" s="20">
        <v>920</v>
      </c>
      <c r="I30" s="26">
        <f t="shared" si="10"/>
        <v>35245.200000000004</v>
      </c>
      <c r="J30" s="26"/>
      <c r="K30" s="116" t="s">
        <v>11</v>
      </c>
    </row>
    <row r="31" spans="1:11" x14ac:dyDescent="0.2">
      <c r="A31" s="3" t="s">
        <v>61</v>
      </c>
      <c r="B31" s="17">
        <v>31.33</v>
      </c>
      <c r="C31" s="4">
        <f t="shared" si="9"/>
        <v>5.5799999999999983</v>
      </c>
      <c r="D31" s="4">
        <v>36.909999999999997</v>
      </c>
      <c r="E31" s="8" t="s">
        <v>12</v>
      </c>
      <c r="F31" s="7" t="s">
        <v>14</v>
      </c>
      <c r="G31" s="19" t="s">
        <v>10</v>
      </c>
      <c r="H31" s="20">
        <v>1030</v>
      </c>
      <c r="I31" s="26">
        <f t="shared" si="10"/>
        <v>38017.299999999996</v>
      </c>
      <c r="J31" s="26"/>
      <c r="K31" s="91" t="s">
        <v>11</v>
      </c>
    </row>
    <row r="32" spans="1:11" x14ac:dyDescent="0.25">
      <c r="A32" s="41"/>
      <c r="B32" s="5"/>
      <c r="C32" s="5"/>
      <c r="D32" s="5"/>
      <c r="E32" s="5"/>
      <c r="F32" s="5"/>
      <c r="G32" s="35" t="s">
        <v>16</v>
      </c>
      <c r="H32" s="5"/>
      <c r="I32" s="27"/>
      <c r="J32" s="27"/>
      <c r="K32" s="97"/>
    </row>
    <row r="33" spans="1:12" ht="30" x14ac:dyDescent="0.2">
      <c r="A33" s="84" t="s">
        <v>62</v>
      </c>
      <c r="B33" s="85">
        <v>40.78</v>
      </c>
      <c r="C33" s="86">
        <f t="shared" ref="C33:C41" si="11">D33-B33</f>
        <v>7.259999999999998</v>
      </c>
      <c r="D33" s="86">
        <v>48.04</v>
      </c>
      <c r="E33" s="87">
        <v>1</v>
      </c>
      <c r="F33" s="88" t="s">
        <v>10</v>
      </c>
      <c r="G33" s="88" t="s">
        <v>10</v>
      </c>
      <c r="H33" s="89">
        <v>980</v>
      </c>
      <c r="I33" s="90">
        <f t="shared" ref="I33" si="12">D33*H33</f>
        <v>47079.199999999997</v>
      </c>
      <c r="J33" s="90"/>
      <c r="K33" s="119" t="s">
        <v>141</v>
      </c>
    </row>
    <row r="34" spans="1:12" x14ac:dyDescent="0.2">
      <c r="A34" s="3" t="s">
        <v>114</v>
      </c>
      <c r="B34" s="17">
        <v>84.89</v>
      </c>
      <c r="C34" s="4">
        <v>15.1</v>
      </c>
      <c r="D34" s="4">
        <v>99.99</v>
      </c>
      <c r="E34" s="18">
        <v>2</v>
      </c>
      <c r="F34" s="7" t="s">
        <v>14</v>
      </c>
      <c r="G34" s="19"/>
      <c r="H34" s="20"/>
      <c r="I34" s="26">
        <v>119000</v>
      </c>
      <c r="J34" s="26" t="s">
        <v>131</v>
      </c>
      <c r="K34" s="116" t="s">
        <v>11</v>
      </c>
    </row>
    <row r="35" spans="1:12" x14ac:dyDescent="0.2">
      <c r="A35" s="3" t="s">
        <v>115</v>
      </c>
      <c r="B35" s="17">
        <v>102.96</v>
      </c>
      <c r="C35" s="4">
        <v>18.32</v>
      </c>
      <c r="D35" s="4">
        <v>121.28</v>
      </c>
      <c r="E35" s="18">
        <v>2</v>
      </c>
      <c r="F35" s="19" t="s">
        <v>14</v>
      </c>
      <c r="G35" s="19"/>
      <c r="H35" s="20"/>
      <c r="I35" s="26">
        <v>139000</v>
      </c>
      <c r="J35" s="26" t="s">
        <v>137</v>
      </c>
      <c r="K35" s="116" t="s">
        <v>11</v>
      </c>
    </row>
    <row r="36" spans="1:12" x14ac:dyDescent="0.2">
      <c r="A36" s="70" t="s">
        <v>68</v>
      </c>
      <c r="B36" s="71">
        <v>58.46</v>
      </c>
      <c r="C36" s="72">
        <f>D36-B36</f>
        <v>10.410000000000004</v>
      </c>
      <c r="D36" s="72">
        <v>68.87</v>
      </c>
      <c r="E36" s="78">
        <v>2</v>
      </c>
      <c r="F36" s="74" t="s">
        <v>14</v>
      </c>
      <c r="G36" s="74"/>
      <c r="H36" s="75"/>
      <c r="I36" s="76">
        <v>82644</v>
      </c>
      <c r="J36" s="76"/>
      <c r="K36" s="99" t="s">
        <v>134</v>
      </c>
    </row>
    <row r="37" spans="1:12" x14ac:dyDescent="0.2">
      <c r="A37" s="44" t="s">
        <v>63</v>
      </c>
      <c r="B37" s="13">
        <v>47.35</v>
      </c>
      <c r="C37" s="2">
        <f t="shared" si="11"/>
        <v>8.43</v>
      </c>
      <c r="D37" s="2">
        <v>55.78</v>
      </c>
      <c r="E37" s="14">
        <v>1</v>
      </c>
      <c r="F37" s="15" t="s">
        <v>10</v>
      </c>
      <c r="G37" s="15" t="s">
        <v>10</v>
      </c>
      <c r="H37" s="16">
        <v>980</v>
      </c>
      <c r="I37" s="25">
        <f t="shared" ref="I37:I41" si="13">D37*H37</f>
        <v>54664.4</v>
      </c>
      <c r="J37" s="25"/>
      <c r="K37" s="91" t="s">
        <v>11</v>
      </c>
    </row>
    <row r="38" spans="1:12" x14ac:dyDescent="0.2">
      <c r="A38" s="3" t="s">
        <v>112</v>
      </c>
      <c r="B38" s="9">
        <v>104.71</v>
      </c>
      <c r="C38" s="4">
        <v>18.63</v>
      </c>
      <c r="D38" s="4">
        <v>123.34</v>
      </c>
      <c r="E38" s="18">
        <v>3</v>
      </c>
      <c r="F38" s="19" t="s">
        <v>14</v>
      </c>
      <c r="G38" s="19"/>
      <c r="H38" s="20"/>
      <c r="I38" s="26">
        <v>136000</v>
      </c>
      <c r="J38" s="26" t="s">
        <v>129</v>
      </c>
      <c r="K38" s="116" t="s">
        <v>11</v>
      </c>
    </row>
    <row r="39" spans="1:12" x14ac:dyDescent="0.2">
      <c r="A39" s="3" t="s">
        <v>64</v>
      </c>
      <c r="B39" s="17">
        <v>56.1</v>
      </c>
      <c r="C39" s="4">
        <f t="shared" si="11"/>
        <v>9.9799999999999969</v>
      </c>
      <c r="D39" s="4">
        <v>66.08</v>
      </c>
      <c r="E39" s="18">
        <v>1</v>
      </c>
      <c r="F39" s="19" t="s">
        <v>10</v>
      </c>
      <c r="G39" s="19" t="s">
        <v>10</v>
      </c>
      <c r="H39" s="20">
        <v>990</v>
      </c>
      <c r="I39" s="26">
        <f t="shared" si="13"/>
        <v>65419.199999999997</v>
      </c>
      <c r="J39" s="121"/>
      <c r="K39" s="116" t="s">
        <v>11</v>
      </c>
    </row>
    <row r="40" spans="1:12" x14ac:dyDescent="0.2">
      <c r="A40" s="3" t="s">
        <v>65</v>
      </c>
      <c r="B40" s="17">
        <v>52.34</v>
      </c>
      <c r="C40" s="4">
        <f t="shared" si="11"/>
        <v>9.3199999999999932</v>
      </c>
      <c r="D40" s="4">
        <v>61.66</v>
      </c>
      <c r="E40" s="18">
        <v>1</v>
      </c>
      <c r="F40" s="19" t="s">
        <v>14</v>
      </c>
      <c r="G40" s="19" t="s">
        <v>10</v>
      </c>
      <c r="H40" s="20">
        <v>1030</v>
      </c>
      <c r="I40" s="26">
        <f t="shared" si="13"/>
        <v>63509.799999999996</v>
      </c>
      <c r="J40" s="26"/>
      <c r="K40" s="91" t="s">
        <v>11</v>
      </c>
      <c r="L40" s="61"/>
    </row>
    <row r="41" spans="1:12" x14ac:dyDescent="0.2">
      <c r="A41" s="70" t="s">
        <v>66</v>
      </c>
      <c r="B41" s="71">
        <v>40.950000000000003</v>
      </c>
      <c r="C41" s="72">
        <f t="shared" si="11"/>
        <v>7.2899999999999991</v>
      </c>
      <c r="D41" s="72">
        <v>48.24</v>
      </c>
      <c r="E41" s="73">
        <v>1</v>
      </c>
      <c r="F41" s="74" t="s">
        <v>10</v>
      </c>
      <c r="G41" s="74" t="s">
        <v>10</v>
      </c>
      <c r="H41" s="75">
        <v>1100</v>
      </c>
      <c r="I41" s="76">
        <f t="shared" si="13"/>
        <v>53064</v>
      </c>
      <c r="J41" s="76"/>
      <c r="K41" s="99" t="s">
        <v>133</v>
      </c>
    </row>
    <row r="42" spans="1:12" x14ac:dyDescent="0.25">
      <c r="A42" s="42"/>
      <c r="B42" s="36"/>
      <c r="C42" s="36"/>
      <c r="D42" s="36"/>
      <c r="E42" s="36"/>
      <c r="F42" s="36"/>
      <c r="G42" s="37" t="s">
        <v>74</v>
      </c>
      <c r="H42" s="36"/>
      <c r="I42" s="38"/>
      <c r="J42" s="38"/>
      <c r="K42" s="98"/>
    </row>
    <row r="43" spans="1:12" x14ac:dyDescent="0.2">
      <c r="A43" s="59" t="s">
        <v>69</v>
      </c>
      <c r="B43" s="109">
        <v>71.3</v>
      </c>
      <c r="C43" s="110">
        <v>10.31</v>
      </c>
      <c r="D43" s="110">
        <v>81.61</v>
      </c>
      <c r="E43" s="45">
        <v>2</v>
      </c>
      <c r="F43" s="6"/>
      <c r="G43" s="6"/>
      <c r="H43" s="111"/>
      <c r="I43" s="112">
        <v>81610</v>
      </c>
      <c r="J43" s="112"/>
      <c r="K43" s="96" t="s">
        <v>11</v>
      </c>
    </row>
    <row r="44" spans="1:12" x14ac:dyDescent="0.25">
      <c r="A44" s="41" t="s">
        <v>22</v>
      </c>
      <c r="B44" s="5"/>
      <c r="C44" s="5"/>
      <c r="D44" s="5"/>
      <c r="E44" s="5"/>
      <c r="F44" s="5"/>
      <c r="G44" s="35"/>
      <c r="H44" s="5"/>
      <c r="I44" s="27"/>
      <c r="J44" s="27"/>
      <c r="K44" s="97"/>
    </row>
    <row r="45" spans="1:12" x14ac:dyDescent="0.25">
      <c r="A45" s="41"/>
      <c r="B45" s="5"/>
      <c r="C45" s="5"/>
      <c r="D45" s="5"/>
      <c r="E45" s="5"/>
      <c r="F45" s="5"/>
      <c r="G45" s="35" t="s">
        <v>9</v>
      </c>
      <c r="H45" s="5"/>
      <c r="I45" s="27"/>
      <c r="J45" s="27"/>
      <c r="K45" s="97"/>
    </row>
    <row r="46" spans="1:12" x14ac:dyDescent="0.2">
      <c r="A46" s="59" t="s">
        <v>23</v>
      </c>
      <c r="B46" s="13">
        <v>80.75</v>
      </c>
      <c r="C46" s="2">
        <f t="shared" ref="C46:C47" si="14">D46-B46</f>
        <v>14.370000000000005</v>
      </c>
      <c r="D46" s="2">
        <v>95.12</v>
      </c>
      <c r="E46" s="14">
        <v>2</v>
      </c>
      <c r="F46" s="15" t="s">
        <v>14</v>
      </c>
      <c r="G46" s="15" t="s">
        <v>10</v>
      </c>
      <c r="H46" s="60">
        <v>1300</v>
      </c>
      <c r="I46" s="61">
        <f t="shared" ref="I46" si="15">D46*H46</f>
        <v>123656</v>
      </c>
      <c r="J46" s="61"/>
      <c r="K46" s="96" t="s">
        <v>11</v>
      </c>
    </row>
    <row r="47" spans="1:12" x14ac:dyDescent="0.2">
      <c r="A47" s="3" t="s">
        <v>24</v>
      </c>
      <c r="B47" s="17">
        <v>52.34</v>
      </c>
      <c r="C47" s="4">
        <f t="shared" si="14"/>
        <v>9.3199999999999932</v>
      </c>
      <c r="D47" s="4">
        <v>61.66</v>
      </c>
      <c r="E47" s="18">
        <v>1</v>
      </c>
      <c r="F47" s="19" t="s">
        <v>10</v>
      </c>
      <c r="G47" s="19" t="s">
        <v>10</v>
      </c>
      <c r="H47" s="20">
        <v>1050</v>
      </c>
      <c r="I47" s="26">
        <v>61660</v>
      </c>
      <c r="J47" s="26"/>
      <c r="K47" s="91" t="s">
        <v>11</v>
      </c>
    </row>
    <row r="48" spans="1:12" x14ac:dyDescent="0.25">
      <c r="A48" s="41"/>
      <c r="B48" s="5"/>
      <c r="C48" s="5"/>
      <c r="D48" s="5"/>
      <c r="E48" s="5"/>
      <c r="F48" s="5"/>
      <c r="G48" s="35" t="s">
        <v>16</v>
      </c>
      <c r="H48" s="5"/>
      <c r="I48" s="27"/>
      <c r="J48" s="27"/>
      <c r="K48" s="97"/>
    </row>
    <row r="49" spans="1:12" x14ac:dyDescent="0.2">
      <c r="A49" s="70" t="s">
        <v>25</v>
      </c>
      <c r="B49" s="79">
        <v>67.37</v>
      </c>
      <c r="C49" s="72">
        <f t="shared" ref="C49:C52" si="16">D49-B49</f>
        <v>11.989999999999995</v>
      </c>
      <c r="D49" s="72">
        <v>79.36</v>
      </c>
      <c r="E49" s="73">
        <v>2</v>
      </c>
      <c r="F49" s="74" t="s">
        <v>10</v>
      </c>
      <c r="G49" s="74" t="s">
        <v>10</v>
      </c>
      <c r="H49" s="75">
        <v>1050</v>
      </c>
      <c r="I49" s="76">
        <f t="shared" ref="I49:I51" si="17">D49*H49</f>
        <v>83328</v>
      </c>
      <c r="J49" s="76"/>
      <c r="K49" s="99" t="s">
        <v>134</v>
      </c>
    </row>
    <row r="50" spans="1:12" x14ac:dyDescent="0.2">
      <c r="A50" s="3" t="s">
        <v>26</v>
      </c>
      <c r="B50" s="17">
        <v>56.1</v>
      </c>
      <c r="C50" s="4">
        <f>D50-B50</f>
        <v>9.9799999999999969</v>
      </c>
      <c r="D50" s="4">
        <v>66.08</v>
      </c>
      <c r="E50" s="18">
        <v>1</v>
      </c>
      <c r="F50" s="19" t="s">
        <v>10</v>
      </c>
      <c r="G50" s="19" t="s">
        <v>10</v>
      </c>
      <c r="H50" s="20">
        <v>990</v>
      </c>
      <c r="I50" s="26">
        <f t="shared" si="17"/>
        <v>65419.199999999997</v>
      </c>
      <c r="J50" s="121"/>
      <c r="K50" s="116" t="s">
        <v>11</v>
      </c>
    </row>
    <row r="51" spans="1:12" x14ac:dyDescent="0.2">
      <c r="A51" s="3" t="s">
        <v>27</v>
      </c>
      <c r="B51" s="17">
        <v>52.34</v>
      </c>
      <c r="C51" s="4">
        <f t="shared" si="16"/>
        <v>9.3199999999999932</v>
      </c>
      <c r="D51" s="4">
        <v>61.66</v>
      </c>
      <c r="E51" s="18">
        <v>1</v>
      </c>
      <c r="F51" s="19" t="s">
        <v>14</v>
      </c>
      <c r="G51" s="19" t="s">
        <v>10</v>
      </c>
      <c r="H51" s="20">
        <v>1030</v>
      </c>
      <c r="I51" s="26">
        <f t="shared" si="17"/>
        <v>63509.799999999996</v>
      </c>
      <c r="J51" s="26" t="s">
        <v>128</v>
      </c>
      <c r="K51" s="91" t="s">
        <v>11</v>
      </c>
      <c r="L51" s="61"/>
    </row>
    <row r="52" spans="1:12" x14ac:dyDescent="0.2">
      <c r="A52" s="59" t="s">
        <v>28</v>
      </c>
      <c r="B52" s="13">
        <v>47.35</v>
      </c>
      <c r="C52" s="2">
        <f t="shared" si="16"/>
        <v>8.43</v>
      </c>
      <c r="D52" s="2">
        <v>55.78</v>
      </c>
      <c r="E52" s="14">
        <v>1</v>
      </c>
      <c r="F52" s="15" t="s">
        <v>10</v>
      </c>
      <c r="G52" s="15" t="s">
        <v>10</v>
      </c>
      <c r="H52" s="60"/>
      <c r="I52" s="61">
        <v>59000</v>
      </c>
      <c r="J52" s="61" t="s">
        <v>132</v>
      </c>
      <c r="K52" s="96" t="s">
        <v>11</v>
      </c>
    </row>
    <row r="53" spans="1:12" ht="20.25" customHeight="1" x14ac:dyDescent="0.25">
      <c r="A53" s="42"/>
      <c r="B53" s="36"/>
      <c r="C53" s="36"/>
      <c r="D53" s="36"/>
      <c r="E53" s="36"/>
      <c r="F53" s="36"/>
      <c r="G53" s="37" t="s">
        <v>74</v>
      </c>
      <c r="H53" s="36"/>
      <c r="I53" s="38"/>
      <c r="J53" s="38"/>
      <c r="K53" s="98"/>
    </row>
    <row r="54" spans="1:12" ht="30" x14ac:dyDescent="0.25">
      <c r="A54" s="70">
        <v>366</v>
      </c>
      <c r="B54" s="79">
        <v>46.2</v>
      </c>
      <c r="C54" s="72">
        <f t="shared" ref="C54" si="18">D54-B54</f>
        <v>6.68</v>
      </c>
      <c r="D54" s="72">
        <v>52.88</v>
      </c>
      <c r="E54" s="73">
        <v>1</v>
      </c>
      <c r="F54" s="74" t="s">
        <v>10</v>
      </c>
      <c r="G54" s="74" t="s">
        <v>10</v>
      </c>
      <c r="H54" s="75">
        <v>940</v>
      </c>
      <c r="I54" s="76">
        <f>D54*H54</f>
        <v>49707.200000000004</v>
      </c>
      <c r="J54" s="118"/>
      <c r="K54" s="99" t="s">
        <v>141</v>
      </c>
    </row>
    <row r="55" spans="1:12" x14ac:dyDescent="0.25">
      <c r="A55" s="43" t="s">
        <v>29</v>
      </c>
      <c r="B55" s="5"/>
      <c r="C55" s="5"/>
      <c r="D55" s="5"/>
      <c r="E55" s="5"/>
      <c r="F55" s="5"/>
      <c r="G55" s="35"/>
      <c r="H55" s="5"/>
      <c r="I55" s="27"/>
      <c r="J55" s="27"/>
      <c r="K55" s="97"/>
    </row>
    <row r="56" spans="1:12" x14ac:dyDescent="0.25">
      <c r="A56" s="41"/>
      <c r="B56" s="5"/>
      <c r="C56" s="5"/>
      <c r="D56" s="5"/>
      <c r="E56" s="5"/>
      <c r="F56" s="5"/>
      <c r="G56" s="35" t="s">
        <v>9</v>
      </c>
      <c r="H56" s="5"/>
      <c r="I56" s="27"/>
      <c r="J56" s="27"/>
      <c r="K56" s="97"/>
    </row>
    <row r="57" spans="1:12" x14ac:dyDescent="0.2">
      <c r="A57" s="3" t="s">
        <v>116</v>
      </c>
      <c r="B57" s="17">
        <v>83.67</v>
      </c>
      <c r="C57" s="4" t="s">
        <v>117</v>
      </c>
      <c r="D57" s="4">
        <v>98.55</v>
      </c>
      <c r="E57" s="18">
        <v>2</v>
      </c>
      <c r="F57" s="19" t="s">
        <v>14</v>
      </c>
      <c r="G57" s="19"/>
      <c r="H57" s="20"/>
      <c r="I57" s="26">
        <v>119000</v>
      </c>
      <c r="J57" s="26" t="s">
        <v>131</v>
      </c>
      <c r="K57" s="116" t="s">
        <v>11</v>
      </c>
    </row>
    <row r="58" spans="1:12" ht="30" customHeight="1" x14ac:dyDescent="0.2">
      <c r="A58" s="3" t="s">
        <v>30</v>
      </c>
      <c r="B58" s="17">
        <v>55.87</v>
      </c>
      <c r="C58" s="4">
        <f t="shared" ref="C58" si="19">D58-B58</f>
        <v>9.9400000000000048</v>
      </c>
      <c r="D58" s="4">
        <v>65.81</v>
      </c>
      <c r="E58" s="18">
        <v>1</v>
      </c>
      <c r="F58" s="19" t="s">
        <v>14</v>
      </c>
      <c r="G58" s="19" t="s">
        <v>10</v>
      </c>
      <c r="H58" s="20">
        <v>1100</v>
      </c>
      <c r="I58" s="26">
        <f t="shared" ref="I58:I59" si="20">D58*H58</f>
        <v>72391</v>
      </c>
      <c r="J58" s="121" t="s">
        <v>124</v>
      </c>
      <c r="K58" s="116" t="s">
        <v>11</v>
      </c>
    </row>
    <row r="59" spans="1:12" x14ac:dyDescent="0.2">
      <c r="A59" s="59" t="s">
        <v>31</v>
      </c>
      <c r="B59" s="13">
        <v>52.67</v>
      </c>
      <c r="C59" s="2">
        <f t="shared" ref="C59" si="21">D59-B59</f>
        <v>9.3699999999999974</v>
      </c>
      <c r="D59" s="2">
        <v>62.04</v>
      </c>
      <c r="E59" s="14">
        <v>1</v>
      </c>
      <c r="F59" s="6" t="s">
        <v>14</v>
      </c>
      <c r="G59" s="15" t="s">
        <v>10</v>
      </c>
      <c r="H59" s="60">
        <v>1150</v>
      </c>
      <c r="I59" s="61">
        <f t="shared" si="20"/>
        <v>71346</v>
      </c>
      <c r="J59" s="61"/>
      <c r="K59" s="91" t="s">
        <v>11</v>
      </c>
    </row>
    <row r="60" spans="1:12" x14ac:dyDescent="0.25">
      <c r="A60" s="41"/>
      <c r="B60" s="5"/>
      <c r="C60" s="5"/>
      <c r="D60" s="5"/>
      <c r="E60" s="5"/>
      <c r="F60" s="5"/>
      <c r="G60" s="35" t="s">
        <v>16</v>
      </c>
      <c r="H60" s="5"/>
      <c r="I60" s="27"/>
      <c r="J60" s="27"/>
      <c r="K60" s="97"/>
    </row>
    <row r="61" spans="1:12" x14ac:dyDescent="0.25">
      <c r="A61" s="59" t="s">
        <v>111</v>
      </c>
      <c r="B61" s="45">
        <v>30.85</v>
      </c>
      <c r="C61" s="45">
        <v>5.5</v>
      </c>
      <c r="D61" s="45">
        <v>36.35</v>
      </c>
      <c r="E61" s="45" t="s">
        <v>12</v>
      </c>
      <c r="F61" s="15"/>
      <c r="G61" s="45"/>
      <c r="H61" s="45"/>
      <c r="I61" s="25">
        <v>35623</v>
      </c>
      <c r="J61" s="25"/>
      <c r="K61" s="100" t="s">
        <v>11</v>
      </c>
    </row>
    <row r="62" spans="1:12" x14ac:dyDescent="0.2">
      <c r="A62" s="3" t="s">
        <v>32</v>
      </c>
      <c r="B62" s="17">
        <v>52.34</v>
      </c>
      <c r="C62" s="4">
        <f t="shared" ref="C62:C63" si="22">D62-B62</f>
        <v>9.3199999999999932</v>
      </c>
      <c r="D62" s="4">
        <v>61.66</v>
      </c>
      <c r="E62" s="18">
        <v>1</v>
      </c>
      <c r="F62" s="19" t="s">
        <v>14</v>
      </c>
      <c r="G62" s="19" t="s">
        <v>10</v>
      </c>
      <c r="H62" s="20">
        <v>1030</v>
      </c>
      <c r="I62" s="26">
        <f>D62*H62</f>
        <v>63509.799999999996</v>
      </c>
      <c r="J62" s="26" t="s">
        <v>128</v>
      </c>
      <c r="K62" s="91" t="s">
        <v>11</v>
      </c>
      <c r="L62" s="61"/>
    </row>
    <row r="63" spans="1:12" x14ac:dyDescent="0.2">
      <c r="A63" s="59" t="s">
        <v>33</v>
      </c>
      <c r="B63" s="13">
        <v>47.35</v>
      </c>
      <c r="C63" s="2">
        <f t="shared" si="22"/>
        <v>8.43</v>
      </c>
      <c r="D63" s="2">
        <v>55.78</v>
      </c>
      <c r="E63" s="45">
        <v>1</v>
      </c>
      <c r="F63" s="15" t="s">
        <v>10</v>
      </c>
      <c r="G63" s="15" t="s">
        <v>10</v>
      </c>
      <c r="H63" s="60"/>
      <c r="I63" s="61">
        <v>59000</v>
      </c>
      <c r="J63" s="61" t="s">
        <v>132</v>
      </c>
      <c r="K63" s="96" t="s">
        <v>11</v>
      </c>
    </row>
    <row r="64" spans="1:12" x14ac:dyDescent="0.25">
      <c r="A64" s="42"/>
      <c r="B64" s="36"/>
      <c r="C64" s="36"/>
      <c r="D64" s="36"/>
      <c r="E64" s="36"/>
      <c r="F64" s="36"/>
      <c r="G64" s="37" t="s">
        <v>74</v>
      </c>
      <c r="H64" s="36"/>
      <c r="I64" s="38"/>
      <c r="J64" s="38"/>
      <c r="K64" s="98"/>
    </row>
    <row r="65" spans="1:13" x14ac:dyDescent="0.25">
      <c r="A65" s="43" t="s">
        <v>34</v>
      </c>
      <c r="B65" s="5"/>
      <c r="C65" s="5"/>
      <c r="D65" s="5"/>
      <c r="E65" s="5"/>
      <c r="F65" s="5"/>
      <c r="G65" s="35"/>
      <c r="H65" s="5"/>
      <c r="I65" s="27"/>
      <c r="J65" s="27"/>
      <c r="K65" s="97"/>
    </row>
    <row r="66" spans="1:13" x14ac:dyDescent="0.25">
      <c r="A66" s="41"/>
      <c r="B66" s="5"/>
      <c r="C66" s="5"/>
      <c r="D66" s="5"/>
      <c r="E66" s="5"/>
      <c r="F66" s="5"/>
      <c r="G66" s="35" t="s">
        <v>9</v>
      </c>
      <c r="H66" s="5"/>
      <c r="I66" s="27"/>
      <c r="J66" s="27"/>
      <c r="K66" s="97"/>
    </row>
    <row r="67" spans="1:13" x14ac:dyDescent="0.25">
      <c r="A67" s="59" t="s">
        <v>135</v>
      </c>
      <c r="B67" s="45">
        <v>72.900000000000006</v>
      </c>
      <c r="C67" s="45">
        <v>7.26</v>
      </c>
      <c r="D67" s="45">
        <v>85.87</v>
      </c>
      <c r="E67" s="45">
        <v>2</v>
      </c>
      <c r="F67" s="15" t="s">
        <v>10</v>
      </c>
      <c r="G67" s="15" t="s">
        <v>10</v>
      </c>
      <c r="H67" s="45"/>
      <c r="I67" s="113">
        <v>82364</v>
      </c>
      <c r="J67" s="114"/>
      <c r="K67" s="115" t="s">
        <v>11</v>
      </c>
    </row>
    <row r="68" spans="1:13" x14ac:dyDescent="0.2">
      <c r="A68" s="70" t="s">
        <v>35</v>
      </c>
      <c r="B68" s="71">
        <v>53.41</v>
      </c>
      <c r="C68" s="72">
        <f t="shared" ref="C68:C69" si="23">D68-B68</f>
        <v>9.5</v>
      </c>
      <c r="D68" s="72">
        <v>62.91</v>
      </c>
      <c r="E68" s="78">
        <v>1</v>
      </c>
      <c r="F68" s="77" t="s">
        <v>14</v>
      </c>
      <c r="G68" s="74" t="s">
        <v>10</v>
      </c>
      <c r="H68" s="75">
        <v>1150</v>
      </c>
      <c r="I68" s="76">
        <f t="shared" ref="I68" si="24">D68*H68</f>
        <v>72346.5</v>
      </c>
      <c r="J68" s="76"/>
      <c r="K68" s="99" t="s">
        <v>133</v>
      </c>
    </row>
    <row r="69" spans="1:13" x14ac:dyDescent="0.2">
      <c r="A69" s="3" t="s">
        <v>36</v>
      </c>
      <c r="B69" s="17">
        <v>56.1</v>
      </c>
      <c r="C69" s="4">
        <f t="shared" si="23"/>
        <v>9.9799999999999969</v>
      </c>
      <c r="D69" s="4">
        <v>66.08</v>
      </c>
      <c r="E69" s="18">
        <v>1</v>
      </c>
      <c r="F69" s="19" t="s">
        <v>10</v>
      </c>
      <c r="G69" s="19" t="s">
        <v>10</v>
      </c>
      <c r="H69" s="20"/>
      <c r="I69" s="26">
        <v>69384</v>
      </c>
      <c r="J69" s="121"/>
      <c r="K69" s="116" t="s">
        <v>11</v>
      </c>
    </row>
    <row r="70" spans="1:13" ht="19.5" customHeight="1" x14ac:dyDescent="0.25">
      <c r="A70" s="41"/>
      <c r="B70" s="5"/>
      <c r="C70" s="5"/>
      <c r="D70" s="5"/>
      <c r="E70" s="5"/>
      <c r="F70" s="5"/>
      <c r="G70" s="35" t="s">
        <v>16</v>
      </c>
      <c r="H70" s="5"/>
      <c r="I70" s="27"/>
      <c r="J70" s="27"/>
      <c r="K70" s="97"/>
    </row>
    <row r="71" spans="1:13" ht="42.75" customHeight="1" x14ac:dyDescent="0.2">
      <c r="A71" s="70" t="s">
        <v>37</v>
      </c>
      <c r="B71" s="71">
        <v>40.78</v>
      </c>
      <c r="C71" s="72">
        <f t="shared" ref="C71:C76" si="25">D71-B71</f>
        <v>7.259999999999998</v>
      </c>
      <c r="D71" s="72">
        <v>48.04</v>
      </c>
      <c r="E71" s="78">
        <v>1</v>
      </c>
      <c r="F71" s="74" t="s">
        <v>10</v>
      </c>
      <c r="G71" s="74" t="s">
        <v>10</v>
      </c>
      <c r="H71" s="75"/>
      <c r="I71" s="76">
        <v>47079</v>
      </c>
      <c r="J71" s="76"/>
      <c r="K71" s="102" t="s">
        <v>142</v>
      </c>
    </row>
    <row r="72" spans="1:13" x14ac:dyDescent="0.2">
      <c r="A72" s="70" t="s">
        <v>38</v>
      </c>
      <c r="B72" s="71">
        <v>77.67</v>
      </c>
      <c r="C72" s="72">
        <f t="shared" si="25"/>
        <v>13.819999999999993</v>
      </c>
      <c r="D72" s="72">
        <v>91.49</v>
      </c>
      <c r="E72" s="78">
        <v>2</v>
      </c>
      <c r="F72" s="74" t="s">
        <v>14</v>
      </c>
      <c r="G72" s="74" t="s">
        <v>10</v>
      </c>
      <c r="H72" s="75">
        <v>1200</v>
      </c>
      <c r="I72" s="76">
        <f t="shared" ref="I72:I75" si="26">D72*H72</f>
        <v>109788</v>
      </c>
      <c r="J72" s="76"/>
      <c r="K72" s="99" t="s">
        <v>134</v>
      </c>
      <c r="L72" s="108"/>
      <c r="M72" s="108"/>
    </row>
    <row r="73" spans="1:13" ht="18" customHeight="1" x14ac:dyDescent="0.2">
      <c r="A73" s="3" t="s">
        <v>110</v>
      </c>
      <c r="B73" s="9">
        <v>47.19</v>
      </c>
      <c r="C73" s="21">
        <v>8.4</v>
      </c>
      <c r="D73" s="21">
        <v>55.59</v>
      </c>
      <c r="E73" s="8">
        <v>1</v>
      </c>
      <c r="F73" s="7"/>
      <c r="G73" s="7"/>
      <c r="H73" s="22"/>
      <c r="I73" s="28">
        <v>55590</v>
      </c>
      <c r="J73" s="28"/>
      <c r="K73" s="91" t="s">
        <v>11</v>
      </c>
    </row>
    <row r="74" spans="1:13" ht="15" customHeight="1" x14ac:dyDescent="0.2">
      <c r="A74" s="3" t="s">
        <v>139</v>
      </c>
      <c r="B74" s="8">
        <v>30.85</v>
      </c>
      <c r="C74" s="8">
        <v>5.5</v>
      </c>
      <c r="D74" s="8">
        <v>36.35</v>
      </c>
      <c r="E74" s="8" t="s">
        <v>12</v>
      </c>
      <c r="F74" s="7"/>
      <c r="G74" s="8"/>
      <c r="H74" s="8"/>
      <c r="I74" s="28">
        <v>35623</v>
      </c>
      <c r="J74" s="28"/>
      <c r="K74" s="91" t="s">
        <v>11</v>
      </c>
    </row>
    <row r="75" spans="1:13" x14ac:dyDescent="0.2">
      <c r="A75" s="3" t="s">
        <v>39</v>
      </c>
      <c r="B75" s="17">
        <v>56.1</v>
      </c>
      <c r="C75" s="4">
        <f t="shared" si="25"/>
        <v>9.9799999999999969</v>
      </c>
      <c r="D75" s="4">
        <v>66.08</v>
      </c>
      <c r="E75" s="18">
        <v>1</v>
      </c>
      <c r="F75" s="19" t="s">
        <v>10</v>
      </c>
      <c r="G75" s="19" t="s">
        <v>10</v>
      </c>
      <c r="H75" s="20">
        <v>990</v>
      </c>
      <c r="I75" s="26">
        <f t="shared" si="26"/>
        <v>65419.199999999997</v>
      </c>
      <c r="J75" s="121"/>
      <c r="K75" s="116" t="s">
        <v>11</v>
      </c>
    </row>
    <row r="76" spans="1:13" x14ac:dyDescent="0.2">
      <c r="A76" s="3" t="s">
        <v>40</v>
      </c>
      <c r="B76" s="13">
        <v>52.34</v>
      </c>
      <c r="C76" s="2">
        <f t="shared" si="25"/>
        <v>9.3199999999999932</v>
      </c>
      <c r="D76" s="2">
        <v>61.66</v>
      </c>
      <c r="E76" s="18">
        <v>1</v>
      </c>
      <c r="F76" s="19" t="s">
        <v>14</v>
      </c>
      <c r="G76" s="19" t="s">
        <v>10</v>
      </c>
      <c r="H76" s="23"/>
      <c r="I76" s="26">
        <v>65000</v>
      </c>
      <c r="J76" s="61" t="s">
        <v>128</v>
      </c>
      <c r="K76" s="91" t="s">
        <v>11</v>
      </c>
    </row>
    <row r="77" spans="1:13" ht="30" customHeight="1" x14ac:dyDescent="0.25">
      <c r="A77" s="41"/>
      <c r="B77" s="36"/>
      <c r="C77" s="36"/>
      <c r="D77" s="36"/>
      <c r="E77" s="36"/>
      <c r="F77" s="36"/>
      <c r="G77" s="37" t="s">
        <v>74</v>
      </c>
      <c r="H77" s="36"/>
      <c r="I77" s="38"/>
      <c r="J77" s="38"/>
      <c r="K77" s="98"/>
    </row>
    <row r="78" spans="1:13" ht="16.5" customHeight="1" x14ac:dyDescent="0.25">
      <c r="A78" s="59">
        <v>574</v>
      </c>
      <c r="B78" s="14">
        <v>58.7</v>
      </c>
      <c r="C78" s="14">
        <v>8.49</v>
      </c>
      <c r="D78" s="14">
        <v>67.19</v>
      </c>
      <c r="E78" s="14">
        <v>2</v>
      </c>
      <c r="F78" s="14" t="s">
        <v>14</v>
      </c>
      <c r="G78" s="37"/>
      <c r="H78" s="36"/>
      <c r="I78" s="38">
        <v>82500</v>
      </c>
      <c r="J78" s="38"/>
      <c r="K78" s="98" t="s">
        <v>11</v>
      </c>
    </row>
    <row r="79" spans="1:13" ht="18" customHeight="1" x14ac:dyDescent="0.25">
      <c r="A79" s="41"/>
      <c r="B79" s="36"/>
      <c r="C79" s="36"/>
      <c r="D79" s="36"/>
      <c r="E79" s="36"/>
      <c r="F79" s="36"/>
      <c r="G79" s="37"/>
      <c r="H79" s="36"/>
      <c r="I79" s="38"/>
      <c r="J79" s="38"/>
      <c r="K79" s="98"/>
    </row>
    <row r="80" spans="1:13" ht="26.25" x14ac:dyDescent="0.4">
      <c r="A80" s="68" t="s">
        <v>105</v>
      </c>
      <c r="B80" s="62"/>
      <c r="C80" s="62"/>
      <c r="D80" s="62"/>
      <c r="E80" s="62"/>
      <c r="F80" s="62"/>
      <c r="G80" s="63"/>
      <c r="H80" s="64"/>
      <c r="I80" s="65"/>
      <c r="J80" s="66"/>
      <c r="K80" s="101"/>
    </row>
    <row r="81" spans="1:11" x14ac:dyDescent="0.25">
      <c r="A81" s="41"/>
      <c r="B81" s="5"/>
      <c r="C81" s="5"/>
      <c r="D81" s="5"/>
      <c r="E81" s="5"/>
      <c r="F81" s="5"/>
      <c r="G81" s="35" t="s">
        <v>9</v>
      </c>
      <c r="H81" s="5"/>
      <c r="I81" s="27"/>
      <c r="J81" s="27"/>
      <c r="K81" s="97"/>
    </row>
    <row r="82" spans="1:11" x14ac:dyDescent="0.2">
      <c r="A82" s="59" t="s">
        <v>41</v>
      </c>
      <c r="B82" s="13">
        <v>130.54</v>
      </c>
      <c r="C82" s="2">
        <f t="shared" ref="C82:C87" si="27">D82-B82</f>
        <v>23.230000000000018</v>
      </c>
      <c r="D82" s="2">
        <v>153.77000000000001</v>
      </c>
      <c r="E82" s="14">
        <v>2</v>
      </c>
      <c r="F82" s="6" t="s">
        <v>14</v>
      </c>
      <c r="G82" s="15" t="s">
        <v>10</v>
      </c>
      <c r="H82" s="60"/>
      <c r="I82" s="61">
        <v>195000</v>
      </c>
      <c r="J82" s="61"/>
      <c r="K82" s="96" t="s">
        <v>11</v>
      </c>
    </row>
    <row r="83" spans="1:11" x14ac:dyDescent="0.2">
      <c r="A83" s="70" t="s">
        <v>42</v>
      </c>
      <c r="B83" s="79">
        <v>136.82</v>
      </c>
      <c r="C83" s="72">
        <f t="shared" si="27"/>
        <v>24.360000000000014</v>
      </c>
      <c r="D83" s="72">
        <v>161.18</v>
      </c>
      <c r="E83" s="73">
        <v>2</v>
      </c>
      <c r="F83" s="77" t="s">
        <v>14</v>
      </c>
      <c r="G83" s="73">
        <v>58.64</v>
      </c>
      <c r="H83" s="75"/>
      <c r="I83" s="76">
        <v>250000</v>
      </c>
      <c r="J83" s="76"/>
      <c r="K83" s="102" t="s">
        <v>54</v>
      </c>
    </row>
    <row r="84" spans="1:11" x14ac:dyDescent="0.2">
      <c r="A84" s="70" t="s">
        <v>43</v>
      </c>
      <c r="B84" s="71">
        <v>104.7</v>
      </c>
      <c r="C84" s="72">
        <f t="shared" si="27"/>
        <v>18.64</v>
      </c>
      <c r="D84" s="72">
        <v>123.34</v>
      </c>
      <c r="E84" s="73">
        <v>2</v>
      </c>
      <c r="F84" s="77" t="s">
        <v>14</v>
      </c>
      <c r="G84" s="74" t="s">
        <v>10</v>
      </c>
      <c r="H84" s="75">
        <v>1400</v>
      </c>
      <c r="I84" s="76">
        <f t="shared" ref="I84:I87" si="28">D84*H84</f>
        <v>172676</v>
      </c>
      <c r="J84" s="76"/>
      <c r="K84" s="99" t="s">
        <v>134</v>
      </c>
    </row>
    <row r="85" spans="1:11" x14ac:dyDescent="0.2">
      <c r="A85" s="70" t="s">
        <v>44</v>
      </c>
      <c r="B85" s="71">
        <v>94.39</v>
      </c>
      <c r="C85" s="72">
        <f t="shared" si="27"/>
        <v>16.799999999999997</v>
      </c>
      <c r="D85" s="72">
        <v>111.19</v>
      </c>
      <c r="E85" s="73">
        <v>2</v>
      </c>
      <c r="F85" s="74" t="s">
        <v>10</v>
      </c>
      <c r="G85" s="74" t="s">
        <v>10</v>
      </c>
      <c r="H85" s="75">
        <v>1200</v>
      </c>
      <c r="I85" s="76">
        <f t="shared" si="28"/>
        <v>133428</v>
      </c>
      <c r="J85" s="76"/>
      <c r="K85" s="99" t="s">
        <v>54</v>
      </c>
    </row>
    <row r="86" spans="1:11" x14ac:dyDescent="0.2">
      <c r="A86" s="70" t="s">
        <v>45</v>
      </c>
      <c r="B86" s="71">
        <v>90.33</v>
      </c>
      <c r="C86" s="72">
        <f t="shared" si="27"/>
        <v>16.079999999999998</v>
      </c>
      <c r="D86" s="72">
        <v>106.41</v>
      </c>
      <c r="E86" s="73">
        <v>1</v>
      </c>
      <c r="F86" s="74" t="s">
        <v>10</v>
      </c>
      <c r="G86" s="74" t="s">
        <v>10</v>
      </c>
      <c r="H86" s="75">
        <v>1200</v>
      </c>
      <c r="I86" s="76">
        <f t="shared" si="28"/>
        <v>127692</v>
      </c>
      <c r="J86" s="76"/>
      <c r="K86" s="99" t="s">
        <v>54</v>
      </c>
    </row>
    <row r="87" spans="1:11" x14ac:dyDescent="0.2">
      <c r="A87" s="70" t="s">
        <v>46</v>
      </c>
      <c r="B87" s="71">
        <v>219.65</v>
      </c>
      <c r="C87" s="72">
        <f t="shared" si="27"/>
        <v>39.099999999999994</v>
      </c>
      <c r="D87" s="72">
        <v>258.75</v>
      </c>
      <c r="E87" s="78">
        <v>3</v>
      </c>
      <c r="F87" s="77" t="s">
        <v>14</v>
      </c>
      <c r="G87" s="80">
        <v>50.51</v>
      </c>
      <c r="H87" s="75">
        <v>1500</v>
      </c>
      <c r="I87" s="76">
        <f t="shared" si="28"/>
        <v>388125</v>
      </c>
      <c r="J87" s="76"/>
      <c r="K87" s="99" t="s">
        <v>134</v>
      </c>
    </row>
    <row r="88" spans="1:11" x14ac:dyDescent="0.25">
      <c r="A88" s="81"/>
      <c r="B88" s="82"/>
      <c r="C88" s="82"/>
      <c r="D88" s="82"/>
      <c r="E88" s="82"/>
      <c r="F88" s="82"/>
      <c r="G88" s="83" t="s">
        <v>16</v>
      </c>
      <c r="H88" s="82"/>
      <c r="I88" s="82"/>
      <c r="J88" s="82"/>
      <c r="K88" s="103"/>
    </row>
    <row r="89" spans="1:11" x14ac:dyDescent="0.2">
      <c r="A89" s="59" t="s">
        <v>47</v>
      </c>
      <c r="B89" s="13">
        <v>117.73</v>
      </c>
      <c r="C89" s="2">
        <f>D89-B89</f>
        <v>20.950000000000003</v>
      </c>
      <c r="D89" s="2">
        <v>138.68</v>
      </c>
      <c r="E89" s="14">
        <v>2</v>
      </c>
      <c r="F89" s="6" t="s">
        <v>14</v>
      </c>
      <c r="G89" s="15" t="s">
        <v>10</v>
      </c>
      <c r="H89" s="60">
        <v>1250</v>
      </c>
      <c r="I89" s="61">
        <f t="shared" ref="I89:I93" si="29">D89*H89</f>
        <v>173350</v>
      </c>
      <c r="J89" s="61"/>
      <c r="K89" s="96" t="s">
        <v>11</v>
      </c>
    </row>
    <row r="90" spans="1:11" x14ac:dyDescent="0.2">
      <c r="A90" s="59" t="s">
        <v>48</v>
      </c>
      <c r="B90" s="13">
        <v>114.65</v>
      </c>
      <c r="C90" s="2">
        <f t="shared" ref="C90:C94" si="30">D90-B90</f>
        <v>20.409999999999997</v>
      </c>
      <c r="D90" s="2">
        <v>135.06</v>
      </c>
      <c r="E90" s="14">
        <v>2</v>
      </c>
      <c r="F90" s="6" t="s">
        <v>14</v>
      </c>
      <c r="G90" s="15" t="s">
        <v>10</v>
      </c>
      <c r="H90" s="60"/>
      <c r="I90" s="61">
        <v>189000</v>
      </c>
      <c r="J90" s="61"/>
      <c r="K90" s="96" t="s">
        <v>11</v>
      </c>
    </row>
    <row r="91" spans="1:11" x14ac:dyDescent="0.2">
      <c r="A91" s="70" t="s">
        <v>49</v>
      </c>
      <c r="B91" s="79">
        <v>197.69</v>
      </c>
      <c r="C91" s="72">
        <f t="shared" si="30"/>
        <v>35.180000000000007</v>
      </c>
      <c r="D91" s="72">
        <v>232.87</v>
      </c>
      <c r="E91" s="73">
        <v>3</v>
      </c>
      <c r="F91" s="77" t="s">
        <v>14</v>
      </c>
      <c r="G91" s="73">
        <v>50.44</v>
      </c>
      <c r="H91" s="75"/>
      <c r="I91" s="76">
        <v>380000</v>
      </c>
      <c r="J91" s="76"/>
      <c r="K91" s="99" t="s">
        <v>134</v>
      </c>
    </row>
    <row r="92" spans="1:11" x14ac:dyDescent="0.2">
      <c r="A92" s="59" t="s">
        <v>50</v>
      </c>
      <c r="B92" s="13">
        <v>81.459999999999994</v>
      </c>
      <c r="C92" s="2">
        <f t="shared" si="30"/>
        <v>14.510000000000005</v>
      </c>
      <c r="D92" s="2">
        <v>95.97</v>
      </c>
      <c r="E92" s="14">
        <v>1</v>
      </c>
      <c r="F92" s="15" t="s">
        <v>14</v>
      </c>
      <c r="G92" s="15" t="s">
        <v>10</v>
      </c>
      <c r="H92" s="60">
        <v>1200</v>
      </c>
      <c r="I92" s="61">
        <f t="shared" si="29"/>
        <v>115164</v>
      </c>
      <c r="J92" s="61"/>
      <c r="K92" s="96" t="s">
        <v>11</v>
      </c>
    </row>
    <row r="93" spans="1:11" ht="24" customHeight="1" x14ac:dyDescent="0.2">
      <c r="A93" s="70" t="s">
        <v>51</v>
      </c>
      <c r="B93" s="71">
        <v>124.92</v>
      </c>
      <c r="C93" s="72">
        <f t="shared" si="30"/>
        <v>22.230000000000004</v>
      </c>
      <c r="D93" s="72">
        <v>147.15</v>
      </c>
      <c r="E93" s="73">
        <v>2</v>
      </c>
      <c r="F93" s="77" t="s">
        <v>14</v>
      </c>
      <c r="G93" s="73">
        <v>28.74</v>
      </c>
      <c r="H93" s="75">
        <v>1400</v>
      </c>
      <c r="I93" s="76">
        <f t="shared" si="29"/>
        <v>206010</v>
      </c>
      <c r="J93" s="76"/>
      <c r="K93" s="99" t="s">
        <v>54</v>
      </c>
    </row>
    <row r="94" spans="1:11" x14ac:dyDescent="0.2">
      <c r="A94" s="59" t="s">
        <v>52</v>
      </c>
      <c r="B94" s="13">
        <v>104.7</v>
      </c>
      <c r="C94" s="2">
        <f t="shared" si="30"/>
        <v>18.64</v>
      </c>
      <c r="D94" s="2">
        <v>123.34</v>
      </c>
      <c r="E94" s="45">
        <v>2</v>
      </c>
      <c r="F94" s="6" t="s">
        <v>14</v>
      </c>
      <c r="G94" s="15" t="s">
        <v>10</v>
      </c>
      <c r="H94" s="60">
        <v>1500</v>
      </c>
      <c r="I94" s="61">
        <v>185010</v>
      </c>
      <c r="J94" s="61"/>
      <c r="K94" s="96" t="s">
        <v>11</v>
      </c>
    </row>
    <row r="95" spans="1:11" ht="18" x14ac:dyDescent="0.2">
      <c r="A95" s="135" t="s">
        <v>89</v>
      </c>
      <c r="B95" s="135"/>
      <c r="C95" s="135"/>
      <c r="D95" s="135"/>
      <c r="E95" s="135"/>
      <c r="F95" s="135"/>
      <c r="G95" s="135"/>
      <c r="H95" s="135"/>
      <c r="I95" s="135"/>
      <c r="J95" s="135"/>
      <c r="K95" s="135"/>
    </row>
    <row r="96" spans="1:11" ht="14.25" x14ac:dyDescent="0.2">
      <c r="A96" s="128" t="s">
        <v>86</v>
      </c>
      <c r="B96" s="128"/>
      <c r="C96" s="128"/>
      <c r="D96" s="128"/>
      <c r="E96" s="128"/>
      <c r="F96" s="128"/>
      <c r="G96" s="128"/>
      <c r="H96" s="128"/>
      <c r="I96" s="128"/>
      <c r="J96" s="128"/>
      <c r="K96" s="128"/>
    </row>
    <row r="97" spans="1:11" ht="14.25" x14ac:dyDescent="0.2">
      <c r="A97" s="122" t="s">
        <v>106</v>
      </c>
      <c r="B97" s="122"/>
      <c r="C97" s="122"/>
      <c r="D97" s="122"/>
      <c r="E97" s="122"/>
      <c r="F97" s="122"/>
      <c r="G97" s="122"/>
      <c r="H97" s="122"/>
      <c r="I97" s="122"/>
      <c r="J97" s="122"/>
      <c r="K97" s="122"/>
    </row>
    <row r="98" spans="1:11" ht="14.25" x14ac:dyDescent="0.2">
      <c r="A98" s="122" t="s">
        <v>90</v>
      </c>
      <c r="B98" s="122"/>
      <c r="C98" s="122"/>
      <c r="D98" s="122"/>
      <c r="E98" s="122"/>
      <c r="F98" s="122"/>
      <c r="G98" s="122"/>
      <c r="H98" s="122"/>
      <c r="I98" s="122"/>
      <c r="J98" s="122"/>
      <c r="K98" s="122"/>
    </row>
    <row r="99" spans="1:11" ht="14.25" x14ac:dyDescent="0.2">
      <c r="A99" s="122" t="s">
        <v>91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</row>
    <row r="100" spans="1:11" ht="14.25" x14ac:dyDescent="0.2">
      <c r="A100" s="122" t="s">
        <v>92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</row>
    <row r="101" spans="1:11" ht="14.25" x14ac:dyDescent="0.2">
      <c r="A101" s="122" t="s">
        <v>93</v>
      </c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</row>
    <row r="102" spans="1:11" ht="14.25" x14ac:dyDescent="0.2">
      <c r="A102" s="122" t="s">
        <v>94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</row>
    <row r="103" spans="1:11" ht="14.25" x14ac:dyDescent="0.2">
      <c r="A103" s="122" t="s">
        <v>95</v>
      </c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</row>
    <row r="104" spans="1:11" ht="14.25" x14ac:dyDescent="0.2">
      <c r="A104" s="122" t="s">
        <v>96</v>
      </c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</row>
    <row r="105" spans="1:11" ht="14.25" x14ac:dyDescent="0.2">
      <c r="A105" s="122" t="s">
        <v>97</v>
      </c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</row>
    <row r="106" spans="1:11" ht="14.25" x14ac:dyDescent="0.2">
      <c r="A106" s="122" t="s">
        <v>98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</row>
    <row r="107" spans="1:11" ht="14.25" x14ac:dyDescent="0.2">
      <c r="A107" s="128" t="s">
        <v>87</v>
      </c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</row>
    <row r="108" spans="1:11" ht="14.25" x14ac:dyDescent="0.2">
      <c r="A108" s="122" t="s">
        <v>99</v>
      </c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</row>
    <row r="109" spans="1:11" ht="14.25" x14ac:dyDescent="0.2">
      <c r="A109" s="122" t="s">
        <v>100</v>
      </c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</row>
    <row r="110" spans="1:11" ht="31.5" customHeight="1" x14ac:dyDescent="0.2">
      <c r="A110" s="122" t="s">
        <v>101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</row>
    <row r="111" spans="1:11" ht="34.5" customHeight="1" x14ac:dyDescent="0.2">
      <c r="A111" s="128" t="s">
        <v>88</v>
      </c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</row>
    <row r="112" spans="1:11" ht="34.5" customHeight="1" x14ac:dyDescent="0.2">
      <c r="A112" s="126" t="s">
        <v>107</v>
      </c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</row>
    <row r="113" spans="1:11" ht="14.25" x14ac:dyDescent="0.2">
      <c r="A113" s="122" t="s">
        <v>102</v>
      </c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</row>
    <row r="114" spans="1:11" ht="16.5" customHeight="1" x14ac:dyDescent="0.2">
      <c r="A114" s="127" t="s">
        <v>103</v>
      </c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</row>
    <row r="115" spans="1:11" ht="14.25" customHeight="1" thickBot="1" x14ac:dyDescent="0.2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104"/>
    </row>
    <row r="116" spans="1:11" ht="15.75" thickBot="1" x14ac:dyDescent="0.3">
      <c r="A116" s="132" t="s">
        <v>53</v>
      </c>
      <c r="B116" s="133"/>
      <c r="C116" s="133"/>
      <c r="D116" s="133"/>
      <c r="E116" s="133"/>
      <c r="F116" s="133"/>
      <c r="G116" s="133"/>
      <c r="H116" s="133"/>
      <c r="I116" s="133"/>
      <c r="J116" s="133"/>
      <c r="K116" s="134"/>
    </row>
    <row r="117" spans="1:11" ht="15.75" thickBot="1" x14ac:dyDescent="0.3">
      <c r="A117" s="10" t="s">
        <v>85</v>
      </c>
      <c r="B117" s="55"/>
      <c r="C117" s="56"/>
      <c r="D117" s="55"/>
      <c r="E117" s="57"/>
      <c r="F117" s="58"/>
      <c r="J117" s="10"/>
      <c r="K117" s="105"/>
    </row>
    <row r="118" spans="1:11" x14ac:dyDescent="0.25">
      <c r="A118" s="52" t="s">
        <v>75</v>
      </c>
      <c r="B118" s="53"/>
      <c r="C118" s="53"/>
      <c r="D118" s="54"/>
    </row>
    <row r="119" spans="1:11" x14ac:dyDescent="0.2">
      <c r="A119" s="46" t="s">
        <v>78</v>
      </c>
      <c r="B119" s="47"/>
      <c r="C119" s="47"/>
      <c r="D119" s="48"/>
    </row>
    <row r="120" spans="1:11" x14ac:dyDescent="0.2">
      <c r="A120" s="46" t="s">
        <v>108</v>
      </c>
      <c r="B120" s="47"/>
      <c r="C120" s="47"/>
      <c r="D120" s="48"/>
    </row>
    <row r="121" spans="1:11" x14ac:dyDescent="0.2">
      <c r="A121" s="46" t="s">
        <v>79</v>
      </c>
      <c r="B121" s="47"/>
      <c r="C121" s="47"/>
      <c r="D121" s="48"/>
    </row>
    <row r="122" spans="1:11" x14ac:dyDescent="0.2">
      <c r="A122" s="46" t="s">
        <v>80</v>
      </c>
      <c r="B122" s="47"/>
      <c r="C122" s="47"/>
      <c r="D122" s="48"/>
    </row>
    <row r="123" spans="1:11" ht="15.75" thickBot="1" x14ac:dyDescent="0.25">
      <c r="A123" s="49" t="s">
        <v>81</v>
      </c>
      <c r="B123" s="50"/>
      <c r="C123" s="50"/>
      <c r="D123" s="51"/>
    </row>
    <row r="124" spans="1:11" ht="15.75" thickBot="1" x14ac:dyDescent="0.25"/>
    <row r="125" spans="1:11" x14ac:dyDescent="0.25">
      <c r="A125" s="52" t="s">
        <v>76</v>
      </c>
      <c r="B125" s="53"/>
      <c r="C125" s="53"/>
      <c r="D125" s="54"/>
    </row>
    <row r="126" spans="1:11" x14ac:dyDescent="0.2">
      <c r="A126" s="46" t="s">
        <v>82</v>
      </c>
      <c r="B126" s="47"/>
      <c r="C126" s="47"/>
      <c r="D126" s="48"/>
    </row>
    <row r="127" spans="1:11" x14ac:dyDescent="0.2">
      <c r="A127" s="46" t="s">
        <v>109</v>
      </c>
      <c r="B127" s="47"/>
      <c r="C127" s="47"/>
      <c r="D127" s="48"/>
    </row>
    <row r="128" spans="1:11" ht="15.75" thickBot="1" x14ac:dyDescent="0.25">
      <c r="A128" s="49" t="s">
        <v>83</v>
      </c>
      <c r="B128" s="50"/>
      <c r="C128" s="50"/>
      <c r="D128" s="51"/>
    </row>
    <row r="129" spans="1:11" ht="15.75" thickBot="1" x14ac:dyDescent="0.25"/>
    <row r="130" spans="1:11" ht="24.75" customHeight="1" x14ac:dyDescent="0.25">
      <c r="A130" s="52" t="s">
        <v>77</v>
      </c>
      <c r="B130" s="53"/>
      <c r="C130" s="53"/>
      <c r="D130" s="54"/>
    </row>
    <row r="131" spans="1:11" ht="16.5" customHeight="1" x14ac:dyDescent="0.2">
      <c r="A131" s="46" t="s">
        <v>78</v>
      </c>
      <c r="B131" s="47"/>
      <c r="C131" s="47"/>
      <c r="D131" s="48"/>
    </row>
    <row r="132" spans="1:11" ht="16.5" customHeight="1" thickBot="1" x14ac:dyDescent="0.25">
      <c r="A132" s="49" t="s">
        <v>84</v>
      </c>
      <c r="B132" s="50"/>
      <c r="C132" s="50"/>
      <c r="D132" s="51"/>
    </row>
    <row r="133" spans="1:11" ht="33.75" customHeight="1" x14ac:dyDescent="0.2"/>
    <row r="134" spans="1:11" ht="14.25" x14ac:dyDescent="0.2">
      <c r="A134" s="123" t="s">
        <v>104</v>
      </c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</row>
  </sheetData>
  <autoFilter ref="A3:K114"/>
  <mergeCells count="24">
    <mergeCell ref="A134:K134"/>
    <mergeCell ref="A1:J1"/>
    <mergeCell ref="A112:K112"/>
    <mergeCell ref="A113:K113"/>
    <mergeCell ref="A114:K114"/>
    <mergeCell ref="A107:K107"/>
    <mergeCell ref="A108:K108"/>
    <mergeCell ref="A109:K109"/>
    <mergeCell ref="A110:K110"/>
    <mergeCell ref="A111:K111"/>
    <mergeCell ref="A2:K2"/>
    <mergeCell ref="A116:K116"/>
    <mergeCell ref="A95:K95"/>
    <mergeCell ref="A96:K96"/>
    <mergeCell ref="A97:K97"/>
    <mergeCell ref="A98:K98"/>
    <mergeCell ref="A104:K104"/>
    <mergeCell ref="A105:K105"/>
    <mergeCell ref="A106:K106"/>
    <mergeCell ref="A99:K99"/>
    <mergeCell ref="A100:K100"/>
    <mergeCell ref="A101:K101"/>
    <mergeCell ref="A102:K102"/>
    <mergeCell ref="A103:K103"/>
  </mergeCells>
  <pageMargins left="3.937007874015748E-2" right="3.937007874015748E-2" top="0.35433070866141736" bottom="0.35433070866141736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1" sqref="L11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2014-10-08T14:05:20Z</dcterms:modified>
</cp:coreProperties>
</file>