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55" yWindow="2880" windowWidth="16605" windowHeight="7875"/>
  </bookViews>
  <sheets>
    <sheet name="Sheet2" sheetId="2" r:id="rId1"/>
    <sheet name="Sheet3" sheetId="3" r:id="rId2"/>
  </sheets>
  <definedNames>
    <definedName name="_xlnm._FilterDatabase" localSheetId="0" hidden="1">Sheet2!$A$7:$K$148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2" l="1"/>
  <c r="C5" i="2"/>
  <c r="I4" i="2"/>
  <c r="C4" i="2"/>
  <c r="I3" i="2"/>
  <c r="C3" i="2"/>
  <c r="I2" i="2"/>
  <c r="C2" i="2"/>
  <c r="I76" i="2" l="1"/>
  <c r="C63" i="2" l="1"/>
  <c r="C76" i="2" l="1"/>
  <c r="I75" i="2"/>
  <c r="C75" i="2"/>
  <c r="I74" i="2"/>
  <c r="C74" i="2"/>
  <c r="I73" i="2"/>
  <c r="C73" i="2"/>
  <c r="I72" i="2"/>
  <c r="C72" i="2"/>
  <c r="I71" i="2"/>
  <c r="C71" i="2"/>
  <c r="I70" i="2"/>
  <c r="C70" i="2"/>
  <c r="I69" i="2"/>
  <c r="C69" i="2"/>
  <c r="I68" i="2"/>
  <c r="C68" i="2"/>
  <c r="I67" i="2"/>
  <c r="C67" i="2"/>
  <c r="I66" i="2"/>
  <c r="C66" i="2"/>
  <c r="I65" i="2"/>
  <c r="C65" i="2"/>
  <c r="I64" i="2"/>
  <c r="C64" i="2"/>
  <c r="I62" i="2"/>
  <c r="C62" i="2"/>
  <c r="I61" i="2"/>
  <c r="C61" i="2"/>
  <c r="I60" i="2"/>
  <c r="C60" i="2"/>
  <c r="I59" i="2"/>
  <c r="C59" i="2"/>
  <c r="I58" i="2"/>
  <c r="C58" i="2"/>
  <c r="I57" i="2"/>
  <c r="C57" i="2"/>
  <c r="I55" i="2"/>
  <c r="C55" i="2"/>
  <c r="I54" i="2"/>
  <c r="C54" i="2"/>
  <c r="I53" i="2"/>
  <c r="C53" i="2"/>
  <c r="I52" i="2"/>
  <c r="C52" i="2"/>
  <c r="I51" i="2"/>
  <c r="C51" i="2"/>
  <c r="I50" i="2"/>
  <c r="C50" i="2"/>
  <c r="I49" i="2"/>
  <c r="C49" i="2"/>
  <c r="I48" i="2"/>
  <c r="C48" i="2"/>
  <c r="I47" i="2"/>
  <c r="C47" i="2"/>
  <c r="I46" i="2"/>
  <c r="C46" i="2"/>
  <c r="I45" i="2"/>
  <c r="C45" i="2"/>
  <c r="I44" i="2"/>
  <c r="C44" i="2"/>
  <c r="I43" i="2"/>
  <c r="C43" i="2"/>
  <c r="I42" i="2"/>
  <c r="C42" i="2"/>
  <c r="I147" i="2"/>
  <c r="I146" i="2"/>
  <c r="I145" i="2"/>
  <c r="I144" i="2"/>
  <c r="I143" i="2"/>
  <c r="I142" i="2"/>
  <c r="I140" i="2"/>
  <c r="I139" i="2"/>
  <c r="I138" i="2"/>
  <c r="I137" i="2"/>
  <c r="I136" i="2"/>
  <c r="I135" i="2"/>
  <c r="I131" i="2"/>
  <c r="C131" i="2"/>
  <c r="C132" i="2"/>
  <c r="I129" i="2"/>
  <c r="I128" i="2"/>
  <c r="I127" i="2"/>
  <c r="I126" i="2"/>
  <c r="I125" i="2"/>
  <c r="I124" i="2"/>
  <c r="I123" i="2"/>
  <c r="I122" i="2"/>
  <c r="I120" i="2"/>
  <c r="I119" i="2"/>
  <c r="I118" i="2"/>
  <c r="I117" i="2"/>
  <c r="I116" i="2"/>
  <c r="I115" i="2"/>
  <c r="I112" i="2"/>
  <c r="I111" i="2"/>
  <c r="I110" i="2"/>
  <c r="I108" i="2"/>
  <c r="I107" i="2"/>
  <c r="I106" i="2"/>
  <c r="I105" i="2"/>
  <c r="I104" i="2"/>
  <c r="I101" i="2"/>
  <c r="I100" i="2"/>
  <c r="I98" i="2"/>
  <c r="I97" i="2"/>
  <c r="I94" i="2"/>
  <c r="I93" i="2"/>
  <c r="I91" i="2"/>
  <c r="I90" i="2"/>
  <c r="I89" i="2"/>
  <c r="I88" i="2"/>
  <c r="I87" i="2"/>
  <c r="I85" i="2"/>
  <c r="I84" i="2"/>
  <c r="I83" i="2"/>
  <c r="I82" i="2"/>
  <c r="I39" i="2"/>
  <c r="I38" i="2"/>
  <c r="I37" i="2"/>
  <c r="I36" i="2"/>
  <c r="I35" i="2"/>
  <c r="I33" i="2"/>
  <c r="I32" i="2"/>
  <c r="I31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C88" i="2"/>
  <c r="C147" i="2"/>
  <c r="C146" i="2"/>
  <c r="C145" i="2"/>
  <c r="C144" i="2"/>
  <c r="C143" i="2"/>
  <c r="C142" i="2"/>
  <c r="C140" i="2"/>
  <c r="C139" i="2"/>
  <c r="C138" i="2"/>
  <c r="C137" i="2"/>
  <c r="C136" i="2"/>
  <c r="C135" i="2"/>
  <c r="C129" i="2"/>
  <c r="C128" i="2"/>
  <c r="C127" i="2"/>
  <c r="C126" i="2"/>
  <c r="C125" i="2"/>
  <c r="C124" i="2"/>
  <c r="C123" i="2"/>
  <c r="C122" i="2"/>
  <c r="C120" i="2"/>
  <c r="C119" i="2"/>
  <c r="C118" i="2"/>
  <c r="C117" i="2"/>
  <c r="C116" i="2"/>
  <c r="C115" i="2"/>
  <c r="C108" i="2"/>
  <c r="C107" i="2"/>
  <c r="C106" i="2"/>
  <c r="C105" i="2"/>
  <c r="C104" i="2"/>
  <c r="C101" i="2"/>
  <c r="C100" i="2"/>
  <c r="C98" i="2"/>
  <c r="C97" i="2"/>
  <c r="C91" i="2"/>
  <c r="C90" i="2"/>
  <c r="C89" i="2"/>
  <c r="C87" i="2"/>
  <c r="C85" i="2"/>
  <c r="C84" i="2"/>
  <c r="C83" i="2"/>
  <c r="C82" i="2"/>
  <c r="C33" i="2"/>
  <c r="C32" i="2"/>
  <c r="C31" i="2"/>
  <c r="C29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3" i="2"/>
  <c r="C12" i="2"/>
  <c r="C11" i="2"/>
  <c r="C10" i="2"/>
  <c r="C39" i="2"/>
  <c r="C38" i="2"/>
  <c r="C37" i="2"/>
  <c r="C36" i="2"/>
  <c r="C35" i="2"/>
  <c r="C112" i="2"/>
  <c r="C111" i="2"/>
  <c r="C110" i="2"/>
  <c r="C94" i="2"/>
  <c r="C93" i="2"/>
</calcChain>
</file>

<file path=xl/sharedStrings.xml><?xml version="1.0" encoding="utf-8"?>
<sst xmlns="http://schemas.openxmlformats.org/spreadsheetml/2006/main" count="512" uniqueCount="155">
  <si>
    <t>Apt.No</t>
  </si>
  <si>
    <t>Area  Плoщaдь</t>
  </si>
  <si>
    <t>Total area Всего пл-дь</t>
  </si>
  <si>
    <t>Bedrooms Спальни</t>
  </si>
  <si>
    <t>Балкон в подарок</t>
  </si>
  <si>
    <t>Euro sq.m. Евро кв.м.</t>
  </si>
  <si>
    <t>Total EUR  Всего в ЕUR</t>
  </si>
  <si>
    <t xml:space="preserve">                                                                  Статус</t>
  </si>
  <si>
    <t>Этаж 1</t>
  </si>
  <si>
    <t>Секция А</t>
  </si>
  <si>
    <t>-</t>
  </si>
  <si>
    <t>Свободен</t>
  </si>
  <si>
    <t>Студия</t>
  </si>
  <si>
    <t>А103</t>
  </si>
  <si>
    <t>ДА</t>
  </si>
  <si>
    <t>А104</t>
  </si>
  <si>
    <t>А105</t>
  </si>
  <si>
    <t>А106</t>
  </si>
  <si>
    <t>А107</t>
  </si>
  <si>
    <t>А108</t>
  </si>
  <si>
    <t>A111</t>
  </si>
  <si>
    <t>A112</t>
  </si>
  <si>
    <t>A113</t>
  </si>
  <si>
    <t>A114</t>
  </si>
  <si>
    <t>A115</t>
  </si>
  <si>
    <t>Секция В</t>
  </si>
  <si>
    <t>B132</t>
  </si>
  <si>
    <t>B133</t>
  </si>
  <si>
    <t>бронь</t>
  </si>
  <si>
    <t>B136</t>
  </si>
  <si>
    <t>B137</t>
  </si>
  <si>
    <t>B138</t>
  </si>
  <si>
    <t>B139</t>
  </si>
  <si>
    <t>B140</t>
  </si>
  <si>
    <t>B142</t>
  </si>
  <si>
    <t>B144</t>
  </si>
  <si>
    <t>B149</t>
  </si>
  <si>
    <t>B150</t>
  </si>
  <si>
    <t xml:space="preserve">Этаж 2 </t>
  </si>
  <si>
    <t>Этаж 3</t>
  </si>
  <si>
    <t>A303</t>
  </si>
  <si>
    <t>A304</t>
  </si>
  <si>
    <t>A308</t>
  </si>
  <si>
    <t>A310</t>
  </si>
  <si>
    <t xml:space="preserve"> бронь</t>
  </si>
  <si>
    <t>B337</t>
  </si>
  <si>
    <t>B339</t>
  </si>
  <si>
    <t>B341</t>
  </si>
  <si>
    <t>B345</t>
  </si>
  <si>
    <t>B346</t>
  </si>
  <si>
    <t>Этаж 4</t>
  </si>
  <si>
    <t>А402</t>
  </si>
  <si>
    <t>А403</t>
  </si>
  <si>
    <t>А406</t>
  </si>
  <si>
    <t>А409</t>
  </si>
  <si>
    <t>B441</t>
  </si>
  <si>
    <t>B442</t>
  </si>
  <si>
    <t>B444</t>
  </si>
  <si>
    <t>B448</t>
  </si>
  <si>
    <t>B451</t>
  </si>
  <si>
    <t>Этаж 5</t>
  </si>
  <si>
    <t>А502</t>
  </si>
  <si>
    <t>А504</t>
  </si>
  <si>
    <t>А507</t>
  </si>
  <si>
    <t>А508</t>
  </si>
  <si>
    <t>А515</t>
  </si>
  <si>
    <t>А517</t>
  </si>
  <si>
    <t>B531</t>
  </si>
  <si>
    <t>B534</t>
  </si>
  <si>
    <t>B535</t>
  </si>
  <si>
    <t>B540</t>
  </si>
  <si>
    <t>B541</t>
  </si>
  <si>
    <t>B542</t>
  </si>
  <si>
    <t>B543</t>
  </si>
  <si>
    <t>B550</t>
  </si>
  <si>
    <t>Этаж 6</t>
  </si>
  <si>
    <t>A601</t>
  </si>
  <si>
    <t>A602</t>
  </si>
  <si>
    <t>БРОНЬ</t>
  </si>
  <si>
    <t>A603</t>
  </si>
  <si>
    <t>A604</t>
  </si>
  <si>
    <t>A605</t>
  </si>
  <si>
    <t>A606</t>
  </si>
  <si>
    <t>B631</t>
  </si>
  <si>
    <t>B632</t>
  </si>
  <si>
    <t>B633</t>
  </si>
  <si>
    <t>B636</t>
  </si>
  <si>
    <t>B637</t>
  </si>
  <si>
    <t>B638</t>
  </si>
  <si>
    <t>ПЛАН ПЛАТЕЖЕЙ:</t>
  </si>
  <si>
    <t>План А:</t>
  </si>
  <si>
    <t>Такса бронировки</t>
  </si>
  <si>
    <t>Третий взнос - при завершении строительства крыши</t>
  </si>
  <si>
    <t>2000 EUR</t>
  </si>
  <si>
    <t xml:space="preserve"> бронь </t>
  </si>
  <si>
    <t>7,77</t>
  </si>
  <si>
    <t>164-165</t>
  </si>
  <si>
    <t>13,20</t>
  </si>
  <si>
    <t>10,42</t>
  </si>
  <si>
    <t xml:space="preserve">бронь </t>
  </si>
  <si>
    <t>STOP SALE</t>
  </si>
  <si>
    <t>Четвертый взнос -при передаче прав собственности до 15.12.2014г.</t>
  </si>
  <si>
    <t>План Б -  5% СКИДКА:</t>
  </si>
  <si>
    <t xml:space="preserve"> Свободен</t>
  </si>
  <si>
    <t>А201</t>
  </si>
  <si>
    <t>А202</t>
  </si>
  <si>
    <t>А203</t>
  </si>
  <si>
    <t>А205</t>
  </si>
  <si>
    <t>А206</t>
  </si>
  <si>
    <t>А207</t>
  </si>
  <si>
    <t>А208</t>
  </si>
  <si>
    <t>А209</t>
  </si>
  <si>
    <t>А210</t>
  </si>
  <si>
    <t>А211</t>
  </si>
  <si>
    <t>А212</t>
  </si>
  <si>
    <t>А213</t>
  </si>
  <si>
    <t>А218</t>
  </si>
  <si>
    <t>А219</t>
  </si>
  <si>
    <t>B231</t>
  </si>
  <si>
    <t>B232</t>
  </si>
  <si>
    <t>B233</t>
  </si>
  <si>
    <t>B234</t>
  </si>
  <si>
    <t>B235</t>
  </si>
  <si>
    <t>B236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</si>
  <si>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</si>
  <si>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</si>
  <si>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</si>
  <si>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</si>
  <si>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</si>
  <si>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</si>
  <si>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</si>
  <si>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</si>
  <si>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</si>
  <si>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</si>
  <si>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</si>
  <si>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B250</t>
  </si>
  <si>
    <t>B251</t>
  </si>
  <si>
    <t>А405</t>
  </si>
  <si>
    <t>В432</t>
  </si>
  <si>
    <t>В143</t>
  </si>
  <si>
    <t>Цена с мебелью и техникой</t>
  </si>
  <si>
    <t/>
  </si>
  <si>
    <t>B237</t>
  </si>
  <si>
    <t>265-266</t>
  </si>
  <si>
    <t>272-273</t>
  </si>
  <si>
    <t>Первый взнос - до 2 недель после таксы бронировки</t>
  </si>
  <si>
    <t>Второй взнос - при завершении строительства этажа</t>
  </si>
  <si>
    <t xml:space="preserve">Второй взнос -при передаче прав собственности до 15.12.2014г.
</t>
  </si>
  <si>
    <t>Pool View    Вид на бассейн</t>
  </si>
  <si>
    <t>Common parts /Общие площaди</t>
  </si>
  <si>
    <t xml:space="preserve">Harmony Suites 4,5,6 </t>
  </si>
  <si>
    <t xml:space="preserve"> Harmony Suites 6 - Бабочка</t>
  </si>
  <si>
    <t>Harmony Suites 6 - Бабочка</t>
  </si>
  <si>
    <t xml:space="preserve"> </t>
  </si>
  <si>
    <r>
      <rPr>
        <b/>
        <sz val="18"/>
        <rFont val="Arial"/>
        <family val="2"/>
        <charset val="204"/>
      </rPr>
      <t>А К Ц И Я   А П Р Е Л Я</t>
    </r>
    <r>
      <rPr>
        <b/>
        <sz val="11"/>
        <rFont val="Arial"/>
        <family val="2"/>
        <charset val="204"/>
      </rPr>
      <t xml:space="preserve">                        27.04.2014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</si>
</sst>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theme="0" tint="-0.249977111117893"/>
      <name val="Arial"/>
      <family val="2"/>
      <charset val="204"/>
    </font>
    <font>
      <sz val="11"/>
      <color theme="0" tint="-0.3499862666707357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26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wrapText="1"/>
    </xf>
    <xf numFmtId="49" fontId="4" fillId="4" borderId="2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wrapText="1"/>
    </xf>
    <xf numFmtId="0" fontId="4" fillId="6" borderId="2" xfId="0" applyNumberFormat="1" applyFont="1" applyFill="1" applyBorder="1" applyAlignment="1">
      <alignment horizontal="center"/>
    </xf>
    <xf numFmtId="0" fontId="3" fillId="0" borderId="0" xfId="0" applyFont="1"/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0" xfId="0" quotePrefix="1" applyFont="1"/>
    <xf numFmtId="0" fontId="3" fillId="6" borderId="2" xfId="0" applyFont="1" applyFill="1" applyBorder="1"/>
    <xf numFmtId="2" fontId="3" fillId="6" borderId="2" xfId="0" applyNumberFormat="1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3" borderId="2" xfId="0" applyFont="1" applyFill="1" applyBorder="1"/>
    <xf numFmtId="2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3" fillId="9" borderId="2" xfId="0" applyFont="1" applyFill="1" applyBorder="1"/>
    <xf numFmtId="0" fontId="3" fillId="0" borderId="0" xfId="0" applyFont="1" applyAlignment="1">
      <alignment vertical="center"/>
    </xf>
    <xf numFmtId="164" fontId="8" fillId="2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/>
    <xf numFmtId="164" fontId="3" fillId="6" borderId="2" xfId="0" applyNumberFormat="1" applyFont="1" applyFill="1" applyBorder="1"/>
    <xf numFmtId="164" fontId="3" fillId="4" borderId="2" xfId="0" applyNumberFormat="1" applyFont="1" applyFill="1" applyBorder="1"/>
    <xf numFmtId="164" fontId="4" fillId="0" borderId="2" xfId="0" applyNumberFormat="1" applyFont="1" applyFill="1" applyBorder="1" applyAlignment="1"/>
    <xf numFmtId="164" fontId="4" fillId="4" borderId="2" xfId="0" applyNumberFormat="1" applyFont="1" applyFill="1" applyBorder="1"/>
    <xf numFmtId="164" fontId="3" fillId="0" borderId="0" xfId="0" applyNumberFormat="1" applyFont="1"/>
    <xf numFmtId="0" fontId="14" fillId="0" borderId="0" xfId="0" applyFont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3" fillId="0" borderId="0" xfId="0" applyFont="1" applyFill="1"/>
    <xf numFmtId="49" fontId="8" fillId="4" borderId="2" xfId="0" applyNumberFormat="1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3" fillId="0" borderId="2" xfId="0" applyFont="1" applyBorder="1" applyAlignment="1"/>
    <xf numFmtId="0" fontId="11" fillId="0" borderId="2" xfId="0" applyFont="1" applyBorder="1" applyAlignment="1"/>
    <xf numFmtId="164" fontId="3" fillId="0" borderId="2" xfId="0" applyNumberFormat="1" applyFont="1" applyBorder="1" applyAlignment="1"/>
    <xf numFmtId="0" fontId="6" fillId="0" borderId="2" xfId="0" applyFont="1" applyFill="1" applyBorder="1" applyAlignment="1"/>
    <xf numFmtId="0" fontId="3" fillId="0" borderId="2" xfId="0" applyFont="1" applyFill="1" applyBorder="1" applyAlignment="1"/>
    <xf numFmtId="0" fontId="11" fillId="0" borderId="2" xfId="0" applyFont="1" applyFill="1" applyBorder="1" applyAlignment="1"/>
    <xf numFmtId="164" fontId="3" fillId="0" borderId="2" xfId="0" applyNumberFormat="1" applyFont="1" applyFill="1" applyBorder="1" applyAlignment="1"/>
    <xf numFmtId="164" fontId="4" fillId="0" borderId="2" xfId="0" applyNumberFormat="1" applyFont="1" applyBorder="1" applyAlignment="1">
      <alignment horizontal="center" vertical="top" wrapText="1"/>
    </xf>
    <xf numFmtId="49" fontId="13" fillId="4" borderId="1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3" xfId="0" applyFont="1" applyBorder="1" applyAlignment="1"/>
    <xf numFmtId="49" fontId="4" fillId="5" borderId="3" xfId="0" applyNumberFormat="1" applyFont="1" applyFill="1" applyBorder="1" applyAlignment="1">
      <alignment horizontal="center" vertical="center" wrapText="1"/>
    </xf>
    <xf numFmtId="49" fontId="4" fillId="8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49" fontId="5" fillId="7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1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49" fontId="4" fillId="7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/>
    <xf numFmtId="164" fontId="3" fillId="0" borderId="4" xfId="0" applyNumberFormat="1" applyFont="1" applyBorder="1"/>
    <xf numFmtId="164" fontId="4" fillId="0" borderId="4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2" fontId="6" fillId="10" borderId="2" xfId="0" applyNumberFormat="1" applyFont="1" applyFill="1" applyBorder="1" applyAlignment="1">
      <alignment horizontal="center" wrapText="1"/>
    </xf>
    <xf numFmtId="2" fontId="11" fillId="10" borderId="2" xfId="0" applyNumberFormat="1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49" fontId="11" fillId="10" borderId="2" xfId="0" applyNumberFormat="1" applyFont="1" applyFill="1" applyBorder="1" applyAlignment="1">
      <alignment horizontal="center"/>
    </xf>
    <xf numFmtId="0" fontId="11" fillId="10" borderId="2" xfId="0" applyFont="1" applyFill="1" applyBorder="1"/>
    <xf numFmtId="164" fontId="11" fillId="10" borderId="2" xfId="0" applyNumberFormat="1" applyFont="1" applyFill="1" applyBorder="1"/>
    <xf numFmtId="49" fontId="6" fillId="11" borderId="3" xfId="0" applyNumberFormat="1" applyFont="1" applyFill="1" applyBorder="1" applyAlignment="1">
      <alignment horizontal="center" vertical="center" wrapText="1"/>
    </xf>
    <xf numFmtId="2" fontId="11" fillId="10" borderId="2" xfId="0" applyNumberFormat="1" applyFont="1" applyFill="1" applyBorder="1" applyAlignment="1">
      <alignment horizontal="center" wrapText="1"/>
    </xf>
    <xf numFmtId="49" fontId="6" fillId="10" borderId="2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9" fontId="10" fillId="6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2" fontId="11" fillId="6" borderId="2" xfId="0" applyNumberFormat="1" applyFont="1" applyFill="1" applyBorder="1" applyAlignment="1">
      <alignment horizontal="center" wrapText="1"/>
    </xf>
    <xf numFmtId="2" fontId="11" fillId="6" borderId="2" xfId="0" applyNumberFormat="1" applyFont="1" applyFill="1" applyBorder="1" applyAlignment="1">
      <alignment horizontal="center"/>
    </xf>
    <xf numFmtId="49" fontId="11" fillId="6" borderId="2" xfId="0" applyNumberFormat="1" applyFont="1" applyFill="1" applyBorder="1" applyAlignment="1">
      <alignment horizontal="center"/>
    </xf>
    <xf numFmtId="0" fontId="11" fillId="6" borderId="2" xfId="0" applyFont="1" applyFill="1" applyBorder="1"/>
    <xf numFmtId="164" fontId="11" fillId="6" borderId="2" xfId="0" applyNumberFormat="1" applyFont="1" applyFill="1" applyBorder="1"/>
    <xf numFmtId="49" fontId="6" fillId="7" borderId="3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9" fontId="4" fillId="0" borderId="4" xfId="0" applyNumberFormat="1" applyFont="1" applyBorder="1" applyAlignment="1">
      <alignment horizontal="center" vertical="top" wrapText="1"/>
    </xf>
    <xf numFmtId="1" fontId="6" fillId="6" borderId="5" xfId="0" applyNumberFormat="1" applyFont="1" applyFill="1" applyBorder="1" applyAlignment="1">
      <alignment horizontal="right" vertical="center"/>
    </xf>
    <xf numFmtId="1" fontId="6" fillId="6" borderId="6" xfId="0" applyNumberFormat="1" applyFont="1" applyFill="1" applyBorder="1" applyAlignment="1">
      <alignment horizontal="right" vertical="center"/>
    </xf>
    <xf numFmtId="1" fontId="6" fillId="6" borderId="7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Medium9"/>
  <colors>
    <mruColors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8</xdr:col>
      <xdr:colOff>1238250</xdr:colOff>
      <xdr:row>2</xdr:row>
      <xdr:rowOff>0</xdr:rowOff>
    </xdr:to>
    <xdr:cxnSp macro="">
      <xdr:nvCxnSpPr>
        <xdr:cNvPr id="17" name="Straight Connector 16"/>
        <xdr:cNvCxnSpPr/>
      </xdr:nvCxnSpPr>
      <xdr:spPr>
        <a:xfrm>
          <a:off x="3654136" y="649432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2</xdr:row>
      <xdr:rowOff>0</xdr:rowOff>
    </xdr:from>
    <xdr:to>
      <xdr:col>9</xdr:col>
      <xdr:colOff>548367</xdr:colOff>
      <xdr:row>2</xdr:row>
      <xdr:rowOff>12193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4136" y="649432"/>
          <a:ext cx="1243692" cy="12193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9</xdr:col>
      <xdr:colOff>8660</xdr:colOff>
      <xdr:row>2</xdr:row>
      <xdr:rowOff>0</xdr:rowOff>
    </xdr:to>
    <xdr:cxnSp macro="">
      <xdr:nvCxnSpPr>
        <xdr:cNvPr id="33" name="Straight Connector 32"/>
        <xdr:cNvCxnSpPr/>
      </xdr:nvCxnSpPr>
      <xdr:spPr>
        <a:xfrm>
          <a:off x="3654136" y="857250"/>
          <a:ext cx="12555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47</xdr:row>
      <xdr:rowOff>0</xdr:rowOff>
    </xdr:from>
    <xdr:to>
      <xdr:col>9</xdr:col>
      <xdr:colOff>6804</xdr:colOff>
      <xdr:row>47</xdr:row>
      <xdr:rowOff>0</xdr:rowOff>
    </xdr:to>
    <xdr:cxnSp macro="">
      <xdr:nvCxnSpPr>
        <xdr:cNvPr id="26" name="Straight Connector 25"/>
        <xdr:cNvCxnSpPr/>
      </xdr:nvCxnSpPr>
      <xdr:spPr>
        <a:xfrm>
          <a:off x="3653518" y="12491357"/>
          <a:ext cx="1251857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8</xdr:col>
      <xdr:colOff>7937</xdr:colOff>
      <xdr:row>1</xdr:row>
      <xdr:rowOff>7937</xdr:rowOff>
    </xdr:from>
    <xdr:to>
      <xdr:col>8</xdr:col>
      <xdr:colOff>1243692</xdr:colOff>
      <xdr:row>2</xdr:row>
      <xdr:rowOff>0</xdr:rowOff>
    </xdr:to>
    <xdr:cxnSp macro="">
      <xdr:nvCxnSpPr>
        <xdr:cNvPr id="37" name="Straight Connector 36"/>
        <xdr:cNvCxnSpPr>
          <a:endCxn id="27" idx="3"/>
        </xdr:cNvCxnSpPr>
      </xdr:nvCxnSpPr>
      <xdr:spPr>
        <a:xfrm>
          <a:off x="3667125" y="444500"/>
          <a:ext cx="1235755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1</xdr:rowOff>
    </xdr:from>
    <xdr:to>
      <xdr:col>9</xdr:col>
      <xdr:colOff>0</xdr:colOff>
      <xdr:row>2</xdr:row>
      <xdr:rowOff>0</xdr:rowOff>
    </xdr:to>
    <xdr:cxnSp macro="">
      <xdr:nvCxnSpPr>
        <xdr:cNvPr id="21" name="Straight Connector 20"/>
        <xdr:cNvCxnSpPr>
          <a:stCxn id="27" idx="1"/>
        </xdr:cNvCxnSpPr>
      </xdr:nvCxnSpPr>
      <xdr:spPr>
        <a:xfrm flipV="1">
          <a:off x="3659188" y="436564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1235755</xdr:colOff>
      <xdr:row>2</xdr:row>
      <xdr:rowOff>204535</xdr:rowOff>
    </xdr:to>
    <xdr:cxnSp macro="">
      <xdr:nvCxnSpPr>
        <xdr:cNvPr id="29" name="Straight Connector 28"/>
        <xdr:cNvCxnSpPr/>
      </xdr:nvCxnSpPr>
      <xdr:spPr>
        <a:xfrm>
          <a:off x="3659188" y="849313"/>
          <a:ext cx="1235755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1235755</xdr:colOff>
      <xdr:row>3</xdr:row>
      <xdr:rowOff>204535</xdr:rowOff>
    </xdr:to>
    <xdr:cxnSp macro="">
      <xdr:nvCxnSpPr>
        <xdr:cNvPr id="32" name="Straight Connector 31"/>
        <xdr:cNvCxnSpPr/>
      </xdr:nvCxnSpPr>
      <xdr:spPr>
        <a:xfrm>
          <a:off x="3659188" y="1262063"/>
          <a:ext cx="1235755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1235755</xdr:colOff>
      <xdr:row>4</xdr:row>
      <xdr:rowOff>204535</xdr:rowOff>
    </xdr:to>
    <xdr:cxnSp macro="">
      <xdr:nvCxnSpPr>
        <xdr:cNvPr id="35" name="Straight Connector 34"/>
        <xdr:cNvCxnSpPr/>
      </xdr:nvCxnSpPr>
      <xdr:spPr>
        <a:xfrm>
          <a:off x="3659188" y="1468438"/>
          <a:ext cx="1235755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2</xdr:row>
      <xdr:rowOff>6096</xdr:rowOff>
    </xdr:to>
    <xdr:cxnSp macro="">
      <xdr:nvCxnSpPr>
        <xdr:cNvPr id="36" name="Straight Connector 35"/>
        <xdr:cNvCxnSpPr/>
      </xdr:nvCxnSpPr>
      <xdr:spPr>
        <a:xfrm flipV="1">
          <a:off x="3659188" y="642938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0</xdr:colOff>
      <xdr:row>3</xdr:row>
      <xdr:rowOff>0</xdr:rowOff>
    </xdr:to>
    <xdr:cxnSp macro="">
      <xdr:nvCxnSpPr>
        <xdr:cNvPr id="38" name="Straight Connector 37"/>
        <xdr:cNvCxnSpPr/>
      </xdr:nvCxnSpPr>
      <xdr:spPr>
        <a:xfrm flipV="1">
          <a:off x="3659188" y="849313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6096</xdr:rowOff>
    </xdr:to>
    <xdr:cxnSp macro="">
      <xdr:nvCxnSpPr>
        <xdr:cNvPr id="39" name="Straight Connector 38"/>
        <xdr:cNvCxnSpPr/>
      </xdr:nvCxnSpPr>
      <xdr:spPr>
        <a:xfrm flipV="1">
          <a:off x="3659188" y="1055688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6096</xdr:rowOff>
    </xdr:to>
    <xdr:cxnSp macro="">
      <xdr:nvCxnSpPr>
        <xdr:cNvPr id="41" name="Straight Connector 40"/>
        <xdr:cNvCxnSpPr/>
      </xdr:nvCxnSpPr>
      <xdr:spPr>
        <a:xfrm flipV="1">
          <a:off x="3659188" y="1262063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6096</xdr:rowOff>
    </xdr:to>
    <xdr:cxnSp macro="">
      <xdr:nvCxnSpPr>
        <xdr:cNvPr id="42" name="Straight Connector 41"/>
        <xdr:cNvCxnSpPr/>
      </xdr:nvCxnSpPr>
      <xdr:spPr>
        <a:xfrm flipV="1">
          <a:off x="3659188" y="1468438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9526</xdr:rowOff>
    </xdr:from>
    <xdr:to>
      <xdr:col>9</xdr:col>
      <xdr:colOff>0</xdr:colOff>
      <xdr:row>15</xdr:row>
      <xdr:rowOff>0</xdr:rowOff>
    </xdr:to>
    <xdr:cxnSp macro="">
      <xdr:nvCxnSpPr>
        <xdr:cNvPr id="55" name="Straight Connector 54"/>
        <xdr:cNvCxnSpPr/>
      </xdr:nvCxnSpPr>
      <xdr:spPr>
        <a:xfrm flipV="1">
          <a:off x="3800475" y="4067176"/>
          <a:ext cx="695325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14</xdr:row>
      <xdr:rowOff>9525</xdr:rowOff>
    </xdr:from>
    <xdr:to>
      <xdr:col>9</xdr:col>
      <xdr:colOff>0</xdr:colOff>
      <xdr:row>15</xdr:row>
      <xdr:rowOff>0</xdr:rowOff>
    </xdr:to>
    <xdr:cxnSp macro="">
      <xdr:nvCxnSpPr>
        <xdr:cNvPr id="56" name="Straight Connector 55"/>
        <xdr:cNvCxnSpPr/>
      </xdr:nvCxnSpPr>
      <xdr:spPr>
        <a:xfrm>
          <a:off x="3810000" y="4067175"/>
          <a:ext cx="6858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171449</xdr:rowOff>
    </xdr:to>
    <xdr:cxnSp macro="">
      <xdr:nvCxnSpPr>
        <xdr:cNvPr id="58" name="Straight Connector 57"/>
        <xdr:cNvCxnSpPr/>
      </xdr:nvCxnSpPr>
      <xdr:spPr>
        <a:xfrm flipV="1">
          <a:off x="3800475" y="5143500"/>
          <a:ext cx="695325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75</xdr:row>
      <xdr:rowOff>0</xdr:rowOff>
    </xdr:from>
    <xdr:to>
      <xdr:col>9</xdr:col>
      <xdr:colOff>0</xdr:colOff>
      <xdr:row>75</xdr:row>
      <xdr:rowOff>171449</xdr:rowOff>
    </xdr:to>
    <xdr:cxnSp macro="">
      <xdr:nvCxnSpPr>
        <xdr:cNvPr id="60" name="Straight Connector 59"/>
        <xdr:cNvCxnSpPr/>
      </xdr:nvCxnSpPr>
      <xdr:spPr>
        <a:xfrm flipV="1">
          <a:off x="3800475" y="17106900"/>
          <a:ext cx="695325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9</xdr:col>
      <xdr:colOff>0</xdr:colOff>
      <xdr:row>92</xdr:row>
      <xdr:rowOff>171449</xdr:rowOff>
    </xdr:to>
    <xdr:cxnSp macro="">
      <xdr:nvCxnSpPr>
        <xdr:cNvPr id="61" name="Straight Connector 60"/>
        <xdr:cNvCxnSpPr/>
      </xdr:nvCxnSpPr>
      <xdr:spPr>
        <a:xfrm flipV="1">
          <a:off x="3800475" y="21269325"/>
          <a:ext cx="695325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685800</xdr:colOff>
      <xdr:row>19</xdr:row>
      <xdr:rowOff>171450</xdr:rowOff>
    </xdr:to>
    <xdr:cxnSp macro="">
      <xdr:nvCxnSpPr>
        <xdr:cNvPr id="64" name="Straight Connector 63"/>
        <xdr:cNvCxnSpPr/>
      </xdr:nvCxnSpPr>
      <xdr:spPr>
        <a:xfrm>
          <a:off x="3800475" y="5143500"/>
          <a:ext cx="6858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75</xdr:row>
      <xdr:rowOff>0</xdr:rowOff>
    </xdr:from>
    <xdr:to>
      <xdr:col>8</xdr:col>
      <xdr:colOff>685800</xdr:colOff>
      <xdr:row>75</xdr:row>
      <xdr:rowOff>171450</xdr:rowOff>
    </xdr:to>
    <xdr:cxnSp macro="">
      <xdr:nvCxnSpPr>
        <xdr:cNvPr id="67" name="Straight Connector 66"/>
        <xdr:cNvCxnSpPr/>
      </xdr:nvCxnSpPr>
      <xdr:spPr>
        <a:xfrm>
          <a:off x="3800475" y="17106900"/>
          <a:ext cx="6858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8</xdr:col>
      <xdr:colOff>685800</xdr:colOff>
      <xdr:row>92</xdr:row>
      <xdr:rowOff>171450</xdr:rowOff>
    </xdr:to>
    <xdr:cxnSp macro="">
      <xdr:nvCxnSpPr>
        <xdr:cNvPr id="69" name="Straight Connector 68"/>
        <xdr:cNvCxnSpPr/>
      </xdr:nvCxnSpPr>
      <xdr:spPr>
        <a:xfrm>
          <a:off x="3800475" y="21269325"/>
          <a:ext cx="6858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685800</xdr:colOff>
      <xdr:row>18</xdr:row>
      <xdr:rowOff>171450</xdr:rowOff>
    </xdr:to>
    <xdr:cxnSp macro="">
      <xdr:nvCxnSpPr>
        <xdr:cNvPr id="40" name="Straight Connector 39"/>
        <xdr:cNvCxnSpPr/>
      </xdr:nvCxnSpPr>
      <xdr:spPr>
        <a:xfrm>
          <a:off x="3981450" y="4781550"/>
          <a:ext cx="6858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0</xdr:rowOff>
    </xdr:from>
    <xdr:to>
      <xdr:col>9</xdr:col>
      <xdr:colOff>0</xdr:colOff>
      <xdr:row>18</xdr:row>
      <xdr:rowOff>171449</xdr:rowOff>
    </xdr:to>
    <xdr:cxnSp macro="">
      <xdr:nvCxnSpPr>
        <xdr:cNvPr id="43" name="Straight Connector 42"/>
        <xdr:cNvCxnSpPr/>
      </xdr:nvCxnSpPr>
      <xdr:spPr>
        <a:xfrm flipV="1">
          <a:off x="3981450" y="4781550"/>
          <a:ext cx="695325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tabSelected="1" zoomScaleNormal="100" workbookViewId="0">
      <selection activeCell="O4" sqref="O4"/>
    </sheetView>
  </sheetViews>
  <sheetFormatPr defaultColWidth="8.85546875" defaultRowHeight="14.25" x14ac:dyDescent="0.2"/>
  <cols>
    <col min="1" max="1" width="8.5703125" style="17" customWidth="1"/>
    <col min="2" max="2" width="8.140625" style="17" customWidth="1"/>
    <col min="3" max="3" width="8.5703125" style="17" customWidth="1"/>
    <col min="4" max="4" width="8.28515625" style="17" customWidth="1"/>
    <col min="5" max="5" width="8.42578125" style="17" customWidth="1"/>
    <col min="6" max="6" width="7.140625" style="17" customWidth="1"/>
    <col min="7" max="7" width="10.5703125" style="17" customWidth="1"/>
    <col min="8" max="8" width="9.7109375" style="17" hidden="1" customWidth="1"/>
    <col min="9" max="9" width="10.42578125" style="46" customWidth="1"/>
    <col min="10" max="10" width="11" style="46" customWidth="1"/>
    <col min="11" max="11" width="12.7109375" style="39" customWidth="1"/>
    <col min="12" max="16384" width="8.85546875" style="17"/>
  </cols>
  <sheetData>
    <row r="1" spans="1:16" ht="34.9" customHeight="1" x14ac:dyDescent="0.2">
      <c r="A1" s="118" t="s">
        <v>154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6" ht="16.5" customHeight="1" x14ac:dyDescent="0.25">
      <c r="A2" s="83" t="s">
        <v>19</v>
      </c>
      <c r="B2" s="84">
        <v>25.7</v>
      </c>
      <c r="C2" s="85">
        <f t="shared" ref="C2:C5" si="0">D2-B2</f>
        <v>4.57</v>
      </c>
      <c r="D2" s="85">
        <v>30.27</v>
      </c>
      <c r="E2" s="86" t="s">
        <v>12</v>
      </c>
      <c r="F2" s="87" t="s">
        <v>10</v>
      </c>
      <c r="G2" s="85">
        <v>4.84</v>
      </c>
      <c r="H2" s="88">
        <v>960</v>
      </c>
      <c r="I2" s="89">
        <f t="shared" ref="I2:I3" si="1">D2*H2</f>
        <v>29059.200000000001</v>
      </c>
      <c r="J2" s="89">
        <v>27000</v>
      </c>
      <c r="K2" s="90" t="s">
        <v>103</v>
      </c>
    </row>
    <row r="3" spans="1:16" ht="16.5" customHeight="1" x14ac:dyDescent="0.25">
      <c r="A3" s="83" t="s">
        <v>24</v>
      </c>
      <c r="B3" s="91">
        <v>31.61</v>
      </c>
      <c r="C3" s="85">
        <f t="shared" si="0"/>
        <v>5.6300000000000026</v>
      </c>
      <c r="D3" s="85">
        <v>37.24</v>
      </c>
      <c r="E3" s="86" t="s">
        <v>12</v>
      </c>
      <c r="F3" s="87" t="s">
        <v>10</v>
      </c>
      <c r="G3" s="85">
        <v>2.64</v>
      </c>
      <c r="H3" s="88">
        <v>990</v>
      </c>
      <c r="I3" s="89">
        <f t="shared" si="1"/>
        <v>36867.599999999999</v>
      </c>
      <c r="J3" s="89">
        <v>33500</v>
      </c>
      <c r="K3" s="90" t="s">
        <v>11</v>
      </c>
    </row>
    <row r="4" spans="1:16" ht="27" customHeight="1" x14ac:dyDescent="0.25">
      <c r="A4" s="83" t="s">
        <v>136</v>
      </c>
      <c r="B4" s="91">
        <v>51.3</v>
      </c>
      <c r="C4" s="85">
        <f t="shared" si="0"/>
        <v>9.1300000000000026</v>
      </c>
      <c r="D4" s="85">
        <v>60.43</v>
      </c>
      <c r="E4" s="86">
        <v>1</v>
      </c>
      <c r="F4" s="92" t="s">
        <v>14</v>
      </c>
      <c r="G4" s="87" t="s">
        <v>10</v>
      </c>
      <c r="H4" s="88">
        <v>990</v>
      </c>
      <c r="I4" s="89">
        <f>D4*H4</f>
        <v>59825.7</v>
      </c>
      <c r="J4" s="89">
        <v>57000</v>
      </c>
      <c r="K4" s="90" t="s">
        <v>11</v>
      </c>
    </row>
    <row r="5" spans="1:16" ht="32.25" customHeight="1" x14ac:dyDescent="0.25">
      <c r="A5" s="103">
        <v>366</v>
      </c>
      <c r="B5" s="84">
        <v>46.2</v>
      </c>
      <c r="C5" s="85">
        <f t="shared" si="0"/>
        <v>6.68</v>
      </c>
      <c r="D5" s="85">
        <v>52.88</v>
      </c>
      <c r="E5" s="86">
        <v>1</v>
      </c>
      <c r="F5" s="87" t="s">
        <v>10</v>
      </c>
      <c r="G5" s="87" t="s">
        <v>10</v>
      </c>
      <c r="H5" s="88">
        <v>940</v>
      </c>
      <c r="I5" s="89">
        <f>D5*H5</f>
        <v>49707.200000000004</v>
      </c>
      <c r="J5" s="89">
        <v>47500</v>
      </c>
      <c r="K5" s="90" t="s">
        <v>11</v>
      </c>
    </row>
    <row r="6" spans="1:16" ht="25.5" customHeight="1" x14ac:dyDescent="0.4">
      <c r="A6" s="121" t="s">
        <v>150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16" ht="60.75" customHeight="1" x14ac:dyDescent="0.2">
      <c r="A7" s="18" t="s">
        <v>0</v>
      </c>
      <c r="B7" s="19" t="s">
        <v>1</v>
      </c>
      <c r="C7" s="19" t="s">
        <v>149</v>
      </c>
      <c r="D7" s="19" t="s">
        <v>2</v>
      </c>
      <c r="E7" s="19" t="s">
        <v>3</v>
      </c>
      <c r="F7" s="19" t="s">
        <v>148</v>
      </c>
      <c r="G7" s="19" t="s">
        <v>4</v>
      </c>
      <c r="H7" s="19" t="s">
        <v>5</v>
      </c>
      <c r="I7" s="40" t="s">
        <v>6</v>
      </c>
      <c r="J7" s="40"/>
      <c r="K7" s="20" t="s">
        <v>7</v>
      </c>
      <c r="P7" s="21"/>
    </row>
    <row r="8" spans="1:16" ht="15" x14ac:dyDescent="0.2">
      <c r="A8" s="61" t="s">
        <v>8</v>
      </c>
      <c r="B8" s="51"/>
      <c r="C8" s="51"/>
      <c r="D8" s="51"/>
      <c r="E8" s="51"/>
      <c r="F8" s="51"/>
      <c r="G8" s="25"/>
      <c r="H8" s="51"/>
      <c r="I8" s="52"/>
      <c r="J8" s="52"/>
      <c r="K8" s="62"/>
    </row>
    <row r="9" spans="1:16" ht="15" x14ac:dyDescent="0.25">
      <c r="A9" s="63"/>
      <c r="B9" s="53"/>
      <c r="C9" s="53"/>
      <c r="D9" s="53"/>
      <c r="E9" s="53"/>
      <c r="F9" s="53"/>
      <c r="G9" s="54" t="s">
        <v>9</v>
      </c>
      <c r="H9" s="53"/>
      <c r="I9" s="55"/>
      <c r="J9" s="55"/>
      <c r="K9" s="64"/>
      <c r="O9" s="17" t="s">
        <v>153</v>
      </c>
    </row>
    <row r="10" spans="1:16" x14ac:dyDescent="0.2">
      <c r="A10" s="1" t="s">
        <v>13</v>
      </c>
      <c r="B10" s="22">
        <v>51.55</v>
      </c>
      <c r="C10" s="2">
        <f t="shared" ref="C10:C20" si="2">D10-B10</f>
        <v>9.1700000000000017</v>
      </c>
      <c r="D10" s="2">
        <v>60.72</v>
      </c>
      <c r="E10" s="23">
        <v>1</v>
      </c>
      <c r="F10" s="24" t="s">
        <v>14</v>
      </c>
      <c r="G10" s="24" t="s">
        <v>10</v>
      </c>
      <c r="H10" s="25">
        <v>1100</v>
      </c>
      <c r="I10" s="41">
        <f t="shared" ref="I10:I20" si="3">D10*H10</f>
        <v>66792</v>
      </c>
      <c r="J10" s="41"/>
      <c r="K10" s="65" t="s">
        <v>11</v>
      </c>
    </row>
    <row r="11" spans="1:16" x14ac:dyDescent="0.2">
      <c r="A11" s="1" t="s">
        <v>15</v>
      </c>
      <c r="B11" s="22">
        <v>51.48</v>
      </c>
      <c r="C11" s="2">
        <f t="shared" si="2"/>
        <v>9.1600000000000037</v>
      </c>
      <c r="D11" s="2">
        <v>60.64</v>
      </c>
      <c r="E11" s="23">
        <v>1</v>
      </c>
      <c r="F11" s="24" t="s">
        <v>14</v>
      </c>
      <c r="G11" s="24" t="s">
        <v>10</v>
      </c>
      <c r="H11" s="25">
        <v>1100</v>
      </c>
      <c r="I11" s="41">
        <f t="shared" si="3"/>
        <v>66704</v>
      </c>
      <c r="J11" s="41"/>
      <c r="K11" s="65" t="s">
        <v>11</v>
      </c>
      <c r="M11" s="26" t="s">
        <v>141</v>
      </c>
    </row>
    <row r="12" spans="1:16" x14ac:dyDescent="0.2">
      <c r="A12" s="1" t="s">
        <v>16</v>
      </c>
      <c r="B12" s="22">
        <v>51.48</v>
      </c>
      <c r="C12" s="2">
        <f t="shared" si="2"/>
        <v>9.1600000000000037</v>
      </c>
      <c r="D12" s="2">
        <v>60.64</v>
      </c>
      <c r="E12" s="23">
        <v>1</v>
      </c>
      <c r="F12" s="24" t="s">
        <v>14</v>
      </c>
      <c r="G12" s="24" t="s">
        <v>10</v>
      </c>
      <c r="H12" s="25">
        <v>1100</v>
      </c>
      <c r="I12" s="41">
        <f t="shared" si="3"/>
        <v>66704</v>
      </c>
      <c r="J12" s="41"/>
      <c r="K12" s="65" t="s">
        <v>11</v>
      </c>
    </row>
    <row r="13" spans="1:16" x14ac:dyDescent="0.2">
      <c r="A13" s="1" t="s">
        <v>17</v>
      </c>
      <c r="B13" s="22">
        <v>51.48</v>
      </c>
      <c r="C13" s="2">
        <f t="shared" si="2"/>
        <v>9.1600000000000037</v>
      </c>
      <c r="D13" s="2">
        <v>60.64</v>
      </c>
      <c r="E13" s="23">
        <v>1</v>
      </c>
      <c r="F13" s="24" t="s">
        <v>14</v>
      </c>
      <c r="G13" s="24" t="s">
        <v>10</v>
      </c>
      <c r="H13" s="27">
        <v>975</v>
      </c>
      <c r="I13" s="41">
        <f t="shared" si="3"/>
        <v>59124</v>
      </c>
      <c r="J13" s="41"/>
      <c r="K13" s="65" t="s">
        <v>11</v>
      </c>
    </row>
    <row r="14" spans="1:16" x14ac:dyDescent="0.2">
      <c r="A14" s="1" t="s">
        <v>18</v>
      </c>
      <c r="B14" s="22">
        <v>44.21</v>
      </c>
      <c r="C14" s="2">
        <f t="shared" si="2"/>
        <v>7.8699999999999974</v>
      </c>
      <c r="D14" s="2">
        <v>52.08</v>
      </c>
      <c r="E14" s="23">
        <v>1</v>
      </c>
      <c r="F14" s="24" t="s">
        <v>10</v>
      </c>
      <c r="G14" s="2">
        <v>15.09</v>
      </c>
      <c r="H14" s="25">
        <v>990</v>
      </c>
      <c r="I14" s="41">
        <f t="shared" si="3"/>
        <v>51559.199999999997</v>
      </c>
      <c r="J14" s="41"/>
      <c r="K14" s="65" t="s">
        <v>11</v>
      </c>
    </row>
    <row r="15" spans="1:16" ht="15" x14ac:dyDescent="0.25">
      <c r="A15" s="83" t="s">
        <v>19</v>
      </c>
      <c r="B15" s="84">
        <v>25.7</v>
      </c>
      <c r="C15" s="85">
        <f t="shared" si="2"/>
        <v>4.57</v>
      </c>
      <c r="D15" s="85">
        <v>30.27</v>
      </c>
      <c r="E15" s="86" t="s">
        <v>12</v>
      </c>
      <c r="F15" s="87" t="s">
        <v>10</v>
      </c>
      <c r="G15" s="85">
        <v>4.84</v>
      </c>
      <c r="H15" s="88">
        <v>960</v>
      </c>
      <c r="I15" s="89">
        <f t="shared" si="3"/>
        <v>29059.200000000001</v>
      </c>
      <c r="J15" s="89">
        <v>27000</v>
      </c>
      <c r="K15" s="90" t="s">
        <v>103</v>
      </c>
    </row>
    <row r="16" spans="1:16" x14ac:dyDescent="0.2">
      <c r="A16" s="4" t="s">
        <v>20</v>
      </c>
      <c r="B16" s="31">
        <v>47.77</v>
      </c>
      <c r="C16" s="5">
        <f t="shared" si="2"/>
        <v>8.5</v>
      </c>
      <c r="D16" s="5">
        <v>56.27</v>
      </c>
      <c r="E16" s="32">
        <v>1</v>
      </c>
      <c r="F16" s="33" t="s">
        <v>10</v>
      </c>
      <c r="G16" s="5">
        <v>19.54</v>
      </c>
      <c r="H16" s="34">
        <v>990</v>
      </c>
      <c r="I16" s="43">
        <f t="shared" si="3"/>
        <v>55707.3</v>
      </c>
      <c r="J16" s="43"/>
      <c r="K16" s="66" t="s">
        <v>11</v>
      </c>
    </row>
    <row r="17" spans="1:11" x14ac:dyDescent="0.2">
      <c r="A17" s="1" t="s">
        <v>21</v>
      </c>
      <c r="B17" s="22">
        <v>38</v>
      </c>
      <c r="C17" s="2">
        <f t="shared" si="2"/>
        <v>6.759999999999998</v>
      </c>
      <c r="D17" s="2">
        <v>44.76</v>
      </c>
      <c r="E17" s="23">
        <v>1</v>
      </c>
      <c r="F17" s="24" t="s">
        <v>10</v>
      </c>
      <c r="G17" s="2">
        <v>7.79</v>
      </c>
      <c r="H17" s="25">
        <v>990</v>
      </c>
      <c r="I17" s="41">
        <f t="shared" si="3"/>
        <v>44312.4</v>
      </c>
      <c r="J17" s="41"/>
      <c r="K17" s="65" t="s">
        <v>11</v>
      </c>
    </row>
    <row r="18" spans="1:11" x14ac:dyDescent="0.2">
      <c r="A18" s="1" t="s">
        <v>22</v>
      </c>
      <c r="B18" s="22">
        <v>40.96</v>
      </c>
      <c r="C18" s="2">
        <f t="shared" si="2"/>
        <v>7.2999999999999972</v>
      </c>
      <c r="D18" s="2">
        <v>48.26</v>
      </c>
      <c r="E18" s="23">
        <v>1</v>
      </c>
      <c r="F18" s="24" t="s">
        <v>10</v>
      </c>
      <c r="G18" s="2">
        <v>7.79</v>
      </c>
      <c r="H18" s="25">
        <v>990</v>
      </c>
      <c r="I18" s="41">
        <f t="shared" si="3"/>
        <v>47777.4</v>
      </c>
      <c r="J18" s="41"/>
      <c r="K18" s="65" t="s">
        <v>11</v>
      </c>
    </row>
    <row r="19" spans="1:11" ht="15" x14ac:dyDescent="0.25">
      <c r="A19" s="96" t="s">
        <v>23</v>
      </c>
      <c r="B19" s="97">
        <v>40.96</v>
      </c>
      <c r="C19" s="98">
        <f t="shared" si="2"/>
        <v>7.2999999999999972</v>
      </c>
      <c r="D19" s="98">
        <v>48.26</v>
      </c>
      <c r="E19" s="95">
        <v>1</v>
      </c>
      <c r="F19" s="99" t="s">
        <v>10</v>
      </c>
      <c r="G19" s="98">
        <v>7.79</v>
      </c>
      <c r="H19" s="100">
        <v>990</v>
      </c>
      <c r="I19" s="101">
        <f t="shared" si="3"/>
        <v>47777.4</v>
      </c>
      <c r="J19" s="101">
        <v>45500</v>
      </c>
      <c r="K19" s="102" t="s">
        <v>28</v>
      </c>
    </row>
    <row r="20" spans="1:11" ht="15" x14ac:dyDescent="0.25">
      <c r="A20" s="83" t="s">
        <v>24</v>
      </c>
      <c r="B20" s="91">
        <v>31.61</v>
      </c>
      <c r="C20" s="85">
        <f t="shared" si="2"/>
        <v>5.6300000000000026</v>
      </c>
      <c r="D20" s="85">
        <v>37.24</v>
      </c>
      <c r="E20" s="86" t="s">
        <v>12</v>
      </c>
      <c r="F20" s="87" t="s">
        <v>10</v>
      </c>
      <c r="G20" s="85">
        <v>2.64</v>
      </c>
      <c r="H20" s="88">
        <v>990</v>
      </c>
      <c r="I20" s="89">
        <f t="shared" si="3"/>
        <v>36867.599999999999</v>
      </c>
      <c r="J20" s="89">
        <v>33500</v>
      </c>
      <c r="K20" s="90" t="s">
        <v>11</v>
      </c>
    </row>
    <row r="21" spans="1:11" ht="15" x14ac:dyDescent="0.25">
      <c r="A21" s="67"/>
      <c r="B21" s="6"/>
      <c r="C21" s="6"/>
      <c r="D21" s="6"/>
      <c r="E21" s="6"/>
      <c r="F21" s="6"/>
      <c r="G21" s="56" t="s">
        <v>25</v>
      </c>
      <c r="H21" s="6"/>
      <c r="I21" s="44"/>
      <c r="J21" s="44"/>
      <c r="K21" s="68"/>
    </row>
    <row r="22" spans="1:11" x14ac:dyDescent="0.2">
      <c r="A22" s="1" t="s">
        <v>26</v>
      </c>
      <c r="B22" s="22">
        <v>33.340000000000003</v>
      </c>
      <c r="C22" s="2">
        <f t="shared" ref="C22:C31" si="4">D22-B22</f>
        <v>5.93</v>
      </c>
      <c r="D22" s="2">
        <v>39.270000000000003</v>
      </c>
      <c r="E22" s="7" t="s">
        <v>12</v>
      </c>
      <c r="F22" s="24" t="s">
        <v>10</v>
      </c>
      <c r="G22" s="2">
        <v>3.53</v>
      </c>
      <c r="H22" s="25">
        <v>990</v>
      </c>
      <c r="I22" s="41">
        <f t="shared" ref="I22:I29" si="5">D22*H22</f>
        <v>38877.300000000003</v>
      </c>
      <c r="J22" s="41"/>
      <c r="K22" s="65" t="s">
        <v>11</v>
      </c>
    </row>
    <row r="23" spans="1:11" x14ac:dyDescent="0.2">
      <c r="A23" s="1" t="s">
        <v>27</v>
      </c>
      <c r="B23" s="22">
        <v>51.55</v>
      </c>
      <c r="C23" s="2">
        <f t="shared" si="4"/>
        <v>9.1700000000000017</v>
      </c>
      <c r="D23" s="2">
        <v>60.72</v>
      </c>
      <c r="E23" s="23">
        <v>1</v>
      </c>
      <c r="F23" s="8" t="s">
        <v>14</v>
      </c>
      <c r="G23" s="24" t="s">
        <v>10</v>
      </c>
      <c r="H23" s="25">
        <v>1100</v>
      </c>
      <c r="I23" s="41">
        <f t="shared" si="5"/>
        <v>66792</v>
      </c>
      <c r="J23" s="41"/>
      <c r="K23" s="65" t="s">
        <v>11</v>
      </c>
    </row>
    <row r="24" spans="1:11" x14ac:dyDescent="0.2">
      <c r="A24" s="1" t="s">
        <v>29</v>
      </c>
      <c r="B24" s="22">
        <v>30.65</v>
      </c>
      <c r="C24" s="2">
        <f t="shared" si="4"/>
        <v>5.4600000000000009</v>
      </c>
      <c r="D24" s="2">
        <v>36.11</v>
      </c>
      <c r="E24" s="7" t="s">
        <v>12</v>
      </c>
      <c r="F24" s="24" t="s">
        <v>14</v>
      </c>
      <c r="G24" s="24" t="s">
        <v>10</v>
      </c>
      <c r="H24" s="25">
        <v>1030</v>
      </c>
      <c r="I24" s="41">
        <f t="shared" si="5"/>
        <v>37193.300000000003</v>
      </c>
      <c r="J24" s="41"/>
      <c r="K24" s="65" t="s">
        <v>11</v>
      </c>
    </row>
    <row r="25" spans="1:11" x14ac:dyDescent="0.2">
      <c r="A25" s="1" t="s">
        <v>30</v>
      </c>
      <c r="B25" s="22">
        <v>49.14</v>
      </c>
      <c r="C25" s="2">
        <f t="shared" si="4"/>
        <v>8.75</v>
      </c>
      <c r="D25" s="2">
        <v>57.89</v>
      </c>
      <c r="E25" s="23">
        <v>1</v>
      </c>
      <c r="F25" s="24" t="s">
        <v>14</v>
      </c>
      <c r="G25" s="24" t="s">
        <v>10</v>
      </c>
      <c r="H25" s="25">
        <v>1100</v>
      </c>
      <c r="I25" s="41">
        <f t="shared" si="5"/>
        <v>63679</v>
      </c>
      <c r="J25" s="41"/>
      <c r="K25" s="65" t="s">
        <v>11</v>
      </c>
    </row>
    <row r="26" spans="1:11" x14ac:dyDescent="0.2">
      <c r="A26" s="1" t="s">
        <v>31</v>
      </c>
      <c r="B26" s="22">
        <v>31.61</v>
      </c>
      <c r="C26" s="2">
        <f t="shared" si="4"/>
        <v>5.6300000000000026</v>
      </c>
      <c r="D26" s="2">
        <v>37.24</v>
      </c>
      <c r="E26" s="23" t="s">
        <v>12</v>
      </c>
      <c r="F26" s="24" t="s">
        <v>10</v>
      </c>
      <c r="G26" s="2">
        <v>2.64</v>
      </c>
      <c r="H26" s="25">
        <v>990</v>
      </c>
      <c r="I26" s="41">
        <f t="shared" si="5"/>
        <v>36867.599999999999</v>
      </c>
      <c r="J26" s="41"/>
      <c r="K26" s="65" t="s">
        <v>11</v>
      </c>
    </row>
    <row r="27" spans="1:11" x14ac:dyDescent="0.2">
      <c r="A27" s="4" t="s">
        <v>32</v>
      </c>
      <c r="B27" s="31">
        <v>36.51</v>
      </c>
      <c r="C27" s="5">
        <f t="shared" si="4"/>
        <v>6.490000000000002</v>
      </c>
      <c r="D27" s="5">
        <v>43</v>
      </c>
      <c r="E27" s="32">
        <v>1</v>
      </c>
      <c r="F27" s="33" t="s">
        <v>10</v>
      </c>
      <c r="G27" s="5">
        <v>7.79</v>
      </c>
      <c r="H27" s="34">
        <v>990</v>
      </c>
      <c r="I27" s="43">
        <f t="shared" si="5"/>
        <v>42570</v>
      </c>
      <c r="J27" s="43"/>
      <c r="K27" s="66" t="s">
        <v>11</v>
      </c>
    </row>
    <row r="28" spans="1:11" x14ac:dyDescent="0.2">
      <c r="A28" s="1" t="s">
        <v>33</v>
      </c>
      <c r="B28" s="9">
        <v>30.16</v>
      </c>
      <c r="C28" s="2">
        <f t="shared" si="4"/>
        <v>5.360000000000003</v>
      </c>
      <c r="D28" s="2">
        <v>35.520000000000003</v>
      </c>
      <c r="E28" s="23" t="s">
        <v>12</v>
      </c>
      <c r="F28" s="24" t="s">
        <v>10</v>
      </c>
      <c r="G28" s="2">
        <v>3.04</v>
      </c>
      <c r="H28" s="25">
        <v>990</v>
      </c>
      <c r="I28" s="41">
        <f t="shared" si="5"/>
        <v>35164.800000000003</v>
      </c>
      <c r="J28" s="41"/>
      <c r="K28" s="65" t="s">
        <v>11</v>
      </c>
    </row>
    <row r="29" spans="1:11" x14ac:dyDescent="0.2">
      <c r="A29" s="1" t="s">
        <v>34</v>
      </c>
      <c r="B29" s="22">
        <v>53.9</v>
      </c>
      <c r="C29" s="2">
        <f t="shared" si="4"/>
        <v>9.5900000000000034</v>
      </c>
      <c r="D29" s="2">
        <v>63.49</v>
      </c>
      <c r="E29" s="23">
        <v>1</v>
      </c>
      <c r="F29" s="24" t="s">
        <v>10</v>
      </c>
      <c r="G29" s="2">
        <v>8.14</v>
      </c>
      <c r="H29" s="25">
        <v>990</v>
      </c>
      <c r="I29" s="41">
        <f t="shared" si="5"/>
        <v>62855.1</v>
      </c>
      <c r="J29" s="41"/>
      <c r="K29" s="65" t="s">
        <v>11</v>
      </c>
    </row>
    <row r="30" spans="1:11" x14ac:dyDescent="0.2">
      <c r="A30" s="4" t="s">
        <v>139</v>
      </c>
      <c r="B30" s="31">
        <v>40.96</v>
      </c>
      <c r="C30" s="5">
        <v>7.3</v>
      </c>
      <c r="D30" s="5">
        <v>48.26</v>
      </c>
      <c r="E30" s="32">
        <v>1</v>
      </c>
      <c r="F30" s="33"/>
      <c r="G30" s="5">
        <v>7.79</v>
      </c>
      <c r="H30" s="34">
        <v>990</v>
      </c>
      <c r="I30" s="43">
        <v>47777</v>
      </c>
      <c r="J30" s="43"/>
      <c r="K30" s="66" t="s">
        <v>11</v>
      </c>
    </row>
    <row r="31" spans="1:11" x14ac:dyDescent="0.2">
      <c r="A31" s="4" t="s">
        <v>35</v>
      </c>
      <c r="B31" s="31">
        <v>47.77</v>
      </c>
      <c r="C31" s="5">
        <f t="shared" si="4"/>
        <v>8.5</v>
      </c>
      <c r="D31" s="5">
        <v>56.27</v>
      </c>
      <c r="E31" s="32">
        <v>1</v>
      </c>
      <c r="F31" s="33" t="s">
        <v>14</v>
      </c>
      <c r="G31" s="5">
        <v>12.53</v>
      </c>
      <c r="H31" s="34">
        <v>1030</v>
      </c>
      <c r="I31" s="43">
        <f t="shared" ref="I31:I33" si="6">D31*H31</f>
        <v>57958.100000000006</v>
      </c>
      <c r="J31" s="43"/>
      <c r="K31" s="66" t="s">
        <v>11</v>
      </c>
    </row>
    <row r="32" spans="1:11" x14ac:dyDescent="0.2">
      <c r="A32" s="4" t="s">
        <v>36</v>
      </c>
      <c r="B32" s="31">
        <v>53.6</v>
      </c>
      <c r="C32" s="5">
        <f>D32-B32</f>
        <v>9.5399999999999991</v>
      </c>
      <c r="D32" s="5">
        <v>63.14</v>
      </c>
      <c r="E32" s="32">
        <v>1</v>
      </c>
      <c r="F32" s="10" t="s">
        <v>14</v>
      </c>
      <c r="G32" s="33" t="s">
        <v>10</v>
      </c>
      <c r="H32" s="34">
        <v>1100</v>
      </c>
      <c r="I32" s="43">
        <f t="shared" si="6"/>
        <v>69454</v>
      </c>
      <c r="J32" s="43"/>
      <c r="K32" s="66" t="s">
        <v>11</v>
      </c>
    </row>
    <row r="33" spans="1:11" x14ac:dyDescent="0.2">
      <c r="A33" s="1" t="s">
        <v>37</v>
      </c>
      <c r="B33" s="22">
        <v>31.33</v>
      </c>
      <c r="C33" s="2">
        <f>D33-B33</f>
        <v>5.5799999999999983</v>
      </c>
      <c r="D33" s="2">
        <v>36.909999999999997</v>
      </c>
      <c r="E33" s="7" t="s">
        <v>12</v>
      </c>
      <c r="F33" s="8" t="s">
        <v>14</v>
      </c>
      <c r="G33" s="24" t="s">
        <v>10</v>
      </c>
      <c r="H33" s="25">
        <v>1030</v>
      </c>
      <c r="I33" s="41">
        <f t="shared" si="6"/>
        <v>38017.299999999996</v>
      </c>
      <c r="J33" s="41"/>
      <c r="K33" s="65" t="s">
        <v>11</v>
      </c>
    </row>
    <row r="34" spans="1:11" ht="15" x14ac:dyDescent="0.25">
      <c r="A34" s="70"/>
      <c r="B34" s="57"/>
      <c r="C34" s="57"/>
      <c r="D34" s="57"/>
      <c r="E34" s="57"/>
      <c r="F34" s="57"/>
      <c r="G34" s="58" t="s">
        <v>151</v>
      </c>
      <c r="H34" s="57"/>
      <c r="I34" s="59"/>
      <c r="J34" s="59"/>
      <c r="K34" s="71"/>
    </row>
    <row r="35" spans="1:11" ht="20.100000000000001" customHeight="1" x14ac:dyDescent="0.2">
      <c r="A35" s="82">
        <v>161</v>
      </c>
      <c r="B35" s="22">
        <v>49.12</v>
      </c>
      <c r="C35" s="2">
        <f t="shared" ref="C35:C39" si="7">D35-B35</f>
        <v>7.1000000000000014</v>
      </c>
      <c r="D35" s="2">
        <v>56.22</v>
      </c>
      <c r="E35" s="23">
        <v>1</v>
      </c>
      <c r="F35" s="8" t="s">
        <v>14</v>
      </c>
      <c r="G35" s="24" t="s">
        <v>10</v>
      </c>
      <c r="H35" s="25">
        <v>1050</v>
      </c>
      <c r="I35" s="41">
        <f t="shared" ref="I35:I39" si="8">D35*H35</f>
        <v>59031</v>
      </c>
      <c r="J35" s="41"/>
      <c r="K35" s="65" t="s">
        <v>11</v>
      </c>
    </row>
    <row r="36" spans="1:11" x14ac:dyDescent="0.2">
      <c r="A36" s="93">
        <v>163</v>
      </c>
      <c r="B36" s="28">
        <v>55.7</v>
      </c>
      <c r="C36" s="3">
        <f t="shared" si="7"/>
        <v>8.0599999999999952</v>
      </c>
      <c r="D36" s="3">
        <v>63.76</v>
      </c>
      <c r="E36" s="29">
        <v>1</v>
      </c>
      <c r="F36" s="30" t="s">
        <v>14</v>
      </c>
      <c r="G36" s="11" t="s">
        <v>95</v>
      </c>
      <c r="H36" s="27">
        <v>1050</v>
      </c>
      <c r="I36" s="42">
        <f t="shared" si="8"/>
        <v>66948</v>
      </c>
      <c r="J36" s="42"/>
      <c r="K36" s="74" t="s">
        <v>28</v>
      </c>
    </row>
    <row r="37" spans="1:11" ht="18" customHeight="1" x14ac:dyDescent="0.2">
      <c r="A37" s="4" t="s">
        <v>96</v>
      </c>
      <c r="B37" s="31">
        <v>49.45</v>
      </c>
      <c r="C37" s="5">
        <f t="shared" si="7"/>
        <v>7.1499999999999986</v>
      </c>
      <c r="D37" s="5">
        <v>56.6</v>
      </c>
      <c r="E37" s="32">
        <v>1</v>
      </c>
      <c r="F37" s="33" t="s">
        <v>10</v>
      </c>
      <c r="G37" s="10" t="s">
        <v>97</v>
      </c>
      <c r="H37" s="34">
        <v>990</v>
      </c>
      <c r="I37" s="43">
        <f t="shared" si="8"/>
        <v>56034</v>
      </c>
      <c r="J37" s="43"/>
      <c r="K37" s="66" t="s">
        <v>11</v>
      </c>
    </row>
    <row r="38" spans="1:11" ht="21.6" customHeight="1" x14ac:dyDescent="0.2">
      <c r="A38" s="93">
        <v>167</v>
      </c>
      <c r="B38" s="28">
        <v>37.15</v>
      </c>
      <c r="C38" s="3">
        <f t="shared" si="7"/>
        <v>5.3700000000000045</v>
      </c>
      <c r="D38" s="3">
        <v>42.52</v>
      </c>
      <c r="E38" s="29">
        <v>1</v>
      </c>
      <c r="F38" s="30" t="s">
        <v>10</v>
      </c>
      <c r="G38" s="11" t="s">
        <v>98</v>
      </c>
      <c r="H38" s="27">
        <v>950</v>
      </c>
      <c r="I38" s="42">
        <f t="shared" si="8"/>
        <v>40394</v>
      </c>
      <c r="J38" s="42"/>
      <c r="K38" s="69" t="s">
        <v>28</v>
      </c>
    </row>
    <row r="39" spans="1:11" x14ac:dyDescent="0.2">
      <c r="A39" s="82">
        <v>173</v>
      </c>
      <c r="B39" s="22">
        <v>55.7</v>
      </c>
      <c r="C39" s="2">
        <f t="shared" si="7"/>
        <v>8.0599999999999952</v>
      </c>
      <c r="D39" s="2">
        <v>63.76</v>
      </c>
      <c r="E39" s="23">
        <v>1</v>
      </c>
      <c r="F39" s="8" t="s">
        <v>14</v>
      </c>
      <c r="G39" s="2">
        <v>7.77</v>
      </c>
      <c r="H39" s="25">
        <v>1050</v>
      </c>
      <c r="I39" s="41">
        <f t="shared" si="8"/>
        <v>66948</v>
      </c>
      <c r="J39" s="41"/>
      <c r="K39" s="65" t="s">
        <v>100</v>
      </c>
    </row>
    <row r="40" spans="1:11" ht="15" x14ac:dyDescent="0.25">
      <c r="A40" s="73" t="s">
        <v>38</v>
      </c>
      <c r="B40" s="6"/>
      <c r="C40" s="6"/>
      <c r="D40" s="6"/>
      <c r="E40" s="6"/>
      <c r="F40" s="6"/>
      <c r="G40" s="6"/>
      <c r="H40" s="6"/>
      <c r="I40" s="44"/>
      <c r="J40" s="44"/>
      <c r="K40" s="68"/>
    </row>
    <row r="41" spans="1:11" ht="15" x14ac:dyDescent="0.25">
      <c r="A41" s="63"/>
      <c r="B41" s="53"/>
      <c r="C41" s="53"/>
      <c r="D41" s="53"/>
      <c r="E41" s="53"/>
      <c r="F41" s="53"/>
      <c r="G41" s="54" t="s">
        <v>9</v>
      </c>
      <c r="H41" s="53"/>
      <c r="I41" s="55"/>
      <c r="J41" s="55"/>
      <c r="K41" s="64"/>
    </row>
    <row r="42" spans="1:11" ht="29.25" customHeight="1" x14ac:dyDescent="0.2">
      <c r="A42" s="93" t="s">
        <v>104</v>
      </c>
      <c r="B42" s="28">
        <v>40.78</v>
      </c>
      <c r="C42" s="3">
        <f t="shared" ref="C42:C55" si="9">D42-B42</f>
        <v>7.259999999999998</v>
      </c>
      <c r="D42" s="3">
        <v>48.04</v>
      </c>
      <c r="E42" s="29">
        <v>1</v>
      </c>
      <c r="F42" s="30" t="s">
        <v>10</v>
      </c>
      <c r="G42" s="30" t="s">
        <v>10</v>
      </c>
      <c r="H42" s="27">
        <v>950</v>
      </c>
      <c r="I42" s="42">
        <f t="shared" ref="I42:I55" si="10">D42*H42</f>
        <v>45638</v>
      </c>
      <c r="J42" s="42"/>
      <c r="K42" s="74" t="s">
        <v>28</v>
      </c>
    </row>
    <row r="43" spans="1:11" x14ac:dyDescent="0.2">
      <c r="A43" s="1" t="s">
        <v>105</v>
      </c>
      <c r="B43" s="22">
        <v>32.119999999999997</v>
      </c>
      <c r="C43" s="2">
        <f t="shared" si="9"/>
        <v>5.720000000000006</v>
      </c>
      <c r="D43" s="2">
        <v>37.840000000000003</v>
      </c>
      <c r="E43" s="23" t="s">
        <v>12</v>
      </c>
      <c r="F43" s="24" t="s">
        <v>10</v>
      </c>
      <c r="G43" s="24" t="s">
        <v>10</v>
      </c>
      <c r="H43" s="25">
        <v>950</v>
      </c>
      <c r="I43" s="41">
        <f t="shared" si="10"/>
        <v>35948</v>
      </c>
      <c r="J43" s="41"/>
      <c r="K43" s="66" t="s">
        <v>11</v>
      </c>
    </row>
    <row r="44" spans="1:11" x14ac:dyDescent="0.2">
      <c r="A44" s="1" t="s">
        <v>106</v>
      </c>
      <c r="B44" s="22">
        <v>51.55</v>
      </c>
      <c r="C44" s="2">
        <f t="shared" si="9"/>
        <v>9.1700000000000017</v>
      </c>
      <c r="D44" s="2">
        <v>60.72</v>
      </c>
      <c r="E44" s="23">
        <v>1</v>
      </c>
      <c r="F44" s="24" t="s">
        <v>14</v>
      </c>
      <c r="G44" s="24" t="s">
        <v>10</v>
      </c>
      <c r="H44" s="25">
        <v>1150</v>
      </c>
      <c r="I44" s="41">
        <f t="shared" si="10"/>
        <v>69828</v>
      </c>
      <c r="J44" s="41"/>
      <c r="K44" s="66" t="s">
        <v>11</v>
      </c>
    </row>
    <row r="45" spans="1:11" x14ac:dyDescent="0.2">
      <c r="A45" s="1" t="s">
        <v>107</v>
      </c>
      <c r="B45" s="22">
        <v>51.48</v>
      </c>
      <c r="C45" s="2">
        <f t="shared" si="9"/>
        <v>9.1600000000000037</v>
      </c>
      <c r="D45" s="2">
        <v>60.64</v>
      </c>
      <c r="E45" s="23">
        <v>1</v>
      </c>
      <c r="F45" s="24" t="s">
        <v>14</v>
      </c>
      <c r="G45" s="24" t="s">
        <v>10</v>
      </c>
      <c r="H45" s="25">
        <v>1100</v>
      </c>
      <c r="I45" s="41">
        <f t="shared" si="10"/>
        <v>66704</v>
      </c>
      <c r="J45" s="41"/>
      <c r="K45" s="66" t="s">
        <v>11</v>
      </c>
    </row>
    <row r="46" spans="1:11" x14ac:dyDescent="0.2">
      <c r="A46" s="1" t="s">
        <v>108</v>
      </c>
      <c r="B46" s="22">
        <v>54.63</v>
      </c>
      <c r="C46" s="2">
        <f t="shared" si="9"/>
        <v>9.7299999999999969</v>
      </c>
      <c r="D46" s="2">
        <v>64.36</v>
      </c>
      <c r="E46" s="23">
        <v>1</v>
      </c>
      <c r="F46" s="24" t="s">
        <v>14</v>
      </c>
      <c r="G46" s="24" t="s">
        <v>10</v>
      </c>
      <c r="H46" s="25">
        <v>1050</v>
      </c>
      <c r="I46" s="41">
        <f t="shared" si="10"/>
        <v>67578</v>
      </c>
      <c r="J46" s="41"/>
      <c r="K46" s="66" t="s">
        <v>11</v>
      </c>
    </row>
    <row r="47" spans="1:11" x14ac:dyDescent="0.2">
      <c r="A47" s="1" t="s">
        <v>109</v>
      </c>
      <c r="B47" s="22">
        <v>44.2</v>
      </c>
      <c r="C47" s="2">
        <f t="shared" si="9"/>
        <v>7.8599999999999994</v>
      </c>
      <c r="D47" s="2">
        <v>52.06</v>
      </c>
      <c r="E47" s="23">
        <v>1</v>
      </c>
      <c r="F47" s="24" t="s">
        <v>10</v>
      </c>
      <c r="G47" s="24" t="s">
        <v>10</v>
      </c>
      <c r="H47" s="25">
        <v>950</v>
      </c>
      <c r="I47" s="41">
        <f t="shared" si="10"/>
        <v>49457</v>
      </c>
      <c r="J47" s="41"/>
      <c r="K47" s="66" t="s">
        <v>11</v>
      </c>
    </row>
    <row r="48" spans="1:11" x14ac:dyDescent="0.2">
      <c r="A48" s="4" t="s">
        <v>110</v>
      </c>
      <c r="B48" s="15">
        <v>26.4</v>
      </c>
      <c r="C48" s="5">
        <f t="shared" si="9"/>
        <v>4.6900000000000013</v>
      </c>
      <c r="D48" s="5">
        <v>31.09</v>
      </c>
      <c r="E48" s="32" t="s">
        <v>12</v>
      </c>
      <c r="F48" s="33" t="s">
        <v>10</v>
      </c>
      <c r="G48" s="33" t="s">
        <v>10</v>
      </c>
      <c r="H48" s="34">
        <v>920</v>
      </c>
      <c r="I48" s="43">
        <f t="shared" si="10"/>
        <v>28602.799999999999</v>
      </c>
      <c r="J48" s="43"/>
      <c r="K48" s="66" t="s">
        <v>11</v>
      </c>
    </row>
    <row r="49" spans="1:11" x14ac:dyDescent="0.2">
      <c r="A49" s="1" t="s">
        <v>111</v>
      </c>
      <c r="B49" s="22">
        <v>53.41</v>
      </c>
      <c r="C49" s="2">
        <f t="shared" si="9"/>
        <v>9.5</v>
      </c>
      <c r="D49" s="2">
        <v>62.91</v>
      </c>
      <c r="E49" s="23">
        <v>1</v>
      </c>
      <c r="F49" s="8" t="s">
        <v>14</v>
      </c>
      <c r="G49" s="24" t="s">
        <v>10</v>
      </c>
      <c r="H49" s="25">
        <v>1030</v>
      </c>
      <c r="I49" s="41">
        <f t="shared" si="10"/>
        <v>64797.299999999996</v>
      </c>
      <c r="J49" s="41"/>
      <c r="K49" s="66" t="s">
        <v>11</v>
      </c>
    </row>
    <row r="50" spans="1:11" x14ac:dyDescent="0.2">
      <c r="A50" s="1" t="s">
        <v>112</v>
      </c>
      <c r="B50" s="22">
        <v>56.1</v>
      </c>
      <c r="C50" s="2">
        <f t="shared" si="9"/>
        <v>9.9799999999999969</v>
      </c>
      <c r="D50" s="2">
        <v>66.08</v>
      </c>
      <c r="E50" s="23">
        <v>1</v>
      </c>
      <c r="F50" s="24" t="s">
        <v>10</v>
      </c>
      <c r="G50" s="24" t="s">
        <v>10</v>
      </c>
      <c r="H50" s="25">
        <v>920</v>
      </c>
      <c r="I50" s="41">
        <f t="shared" si="10"/>
        <v>60793.599999999999</v>
      </c>
      <c r="J50" s="41"/>
      <c r="K50" s="66" t="s">
        <v>11</v>
      </c>
    </row>
    <row r="51" spans="1:11" x14ac:dyDescent="0.2">
      <c r="A51" s="93" t="s">
        <v>113</v>
      </c>
      <c r="B51" s="28">
        <v>40.950000000000003</v>
      </c>
      <c r="C51" s="3">
        <f t="shared" si="9"/>
        <v>7.2899999999999991</v>
      </c>
      <c r="D51" s="3">
        <v>48.24</v>
      </c>
      <c r="E51" s="29">
        <v>1</v>
      </c>
      <c r="F51" s="30" t="s">
        <v>10</v>
      </c>
      <c r="G51" s="30" t="s">
        <v>10</v>
      </c>
      <c r="H51" s="27">
        <v>950</v>
      </c>
      <c r="I51" s="42">
        <f t="shared" si="10"/>
        <v>45828</v>
      </c>
      <c r="J51" s="42"/>
      <c r="K51" s="69" t="s">
        <v>28</v>
      </c>
    </row>
    <row r="52" spans="1:11" x14ac:dyDescent="0.2">
      <c r="A52" s="82" t="s">
        <v>114</v>
      </c>
      <c r="B52" s="22">
        <v>52.34</v>
      </c>
      <c r="C52" s="2">
        <f t="shared" si="9"/>
        <v>9.3199999999999932</v>
      </c>
      <c r="D52" s="2">
        <v>61.66</v>
      </c>
      <c r="E52" s="23">
        <v>1</v>
      </c>
      <c r="F52" s="24" t="s">
        <v>10</v>
      </c>
      <c r="G52" s="24" t="s">
        <v>10</v>
      </c>
      <c r="H52" s="25">
        <v>920</v>
      </c>
      <c r="I52" s="41">
        <f t="shared" si="10"/>
        <v>56727.199999999997</v>
      </c>
      <c r="J52" s="41"/>
      <c r="K52" s="66" t="s">
        <v>11</v>
      </c>
    </row>
    <row r="53" spans="1:11" x14ac:dyDescent="0.2">
      <c r="A53" s="82" t="s">
        <v>115</v>
      </c>
      <c r="B53" s="22">
        <v>37.99</v>
      </c>
      <c r="C53" s="2">
        <f t="shared" si="9"/>
        <v>6.759999999999998</v>
      </c>
      <c r="D53" s="2">
        <v>44.75</v>
      </c>
      <c r="E53" s="23">
        <v>1</v>
      </c>
      <c r="F53" s="24" t="s">
        <v>10</v>
      </c>
      <c r="G53" s="24" t="s">
        <v>10</v>
      </c>
      <c r="H53" s="25">
        <v>980</v>
      </c>
      <c r="I53" s="41">
        <f t="shared" si="10"/>
        <v>43855</v>
      </c>
      <c r="J53" s="41"/>
      <c r="K53" s="66" t="s">
        <v>11</v>
      </c>
    </row>
    <row r="54" spans="1:11" x14ac:dyDescent="0.2">
      <c r="A54" s="1" t="s">
        <v>116</v>
      </c>
      <c r="B54" s="22">
        <v>31.33</v>
      </c>
      <c r="C54" s="2">
        <f t="shared" si="9"/>
        <v>5.5799999999999983</v>
      </c>
      <c r="D54" s="2">
        <v>36.909999999999997</v>
      </c>
      <c r="E54" s="7" t="s">
        <v>12</v>
      </c>
      <c r="F54" s="8" t="s">
        <v>14</v>
      </c>
      <c r="G54" s="24" t="s">
        <v>10</v>
      </c>
      <c r="H54" s="25">
        <v>1030</v>
      </c>
      <c r="I54" s="41">
        <f t="shared" si="10"/>
        <v>38017.299999999996</v>
      </c>
      <c r="J54" s="41"/>
      <c r="K54" s="66" t="s">
        <v>11</v>
      </c>
    </row>
    <row r="55" spans="1:11" x14ac:dyDescent="0.2">
      <c r="A55" s="1" t="s">
        <v>117</v>
      </c>
      <c r="B55" s="22">
        <v>51.3</v>
      </c>
      <c r="C55" s="2">
        <f t="shared" si="9"/>
        <v>9.1300000000000026</v>
      </c>
      <c r="D55" s="2">
        <v>60.43</v>
      </c>
      <c r="E55" s="23">
        <v>1</v>
      </c>
      <c r="F55" s="8" t="s">
        <v>14</v>
      </c>
      <c r="G55" s="24" t="s">
        <v>10</v>
      </c>
      <c r="H55" s="25">
        <v>1030</v>
      </c>
      <c r="I55" s="41">
        <f t="shared" si="10"/>
        <v>62242.9</v>
      </c>
      <c r="J55" s="41"/>
      <c r="K55" s="66" t="s">
        <v>11</v>
      </c>
    </row>
    <row r="56" spans="1:11" ht="15" x14ac:dyDescent="0.25">
      <c r="A56" s="67"/>
      <c r="B56" s="6"/>
      <c r="C56" s="6"/>
      <c r="D56" s="6"/>
      <c r="E56" s="6"/>
      <c r="F56" s="6"/>
      <c r="G56" s="56" t="s">
        <v>25</v>
      </c>
      <c r="H56" s="6"/>
      <c r="I56" s="44"/>
      <c r="J56" s="44"/>
      <c r="K56" s="68"/>
    </row>
    <row r="57" spans="1:11" x14ac:dyDescent="0.2">
      <c r="A57" s="1" t="s">
        <v>118</v>
      </c>
      <c r="B57" s="22">
        <v>40.78</v>
      </c>
      <c r="C57" s="2">
        <f t="shared" ref="C57:C76" si="11">D57-B57</f>
        <v>7.259999999999998</v>
      </c>
      <c r="D57" s="2">
        <v>48.04</v>
      </c>
      <c r="E57" s="23">
        <v>1</v>
      </c>
      <c r="F57" s="24" t="s">
        <v>10</v>
      </c>
      <c r="G57" s="24" t="s">
        <v>10</v>
      </c>
      <c r="H57" s="25">
        <v>980</v>
      </c>
      <c r="I57" s="41">
        <f t="shared" ref="I57:I62" si="12">D57*H57</f>
        <v>47079.199999999997</v>
      </c>
      <c r="J57" s="41"/>
      <c r="K57" s="66" t="s">
        <v>11</v>
      </c>
    </row>
    <row r="58" spans="1:11" x14ac:dyDescent="0.2">
      <c r="A58" s="1" t="s">
        <v>119</v>
      </c>
      <c r="B58" s="22">
        <v>33.340000000000003</v>
      </c>
      <c r="C58" s="2">
        <f t="shared" si="11"/>
        <v>5.93</v>
      </c>
      <c r="D58" s="2">
        <v>39.270000000000003</v>
      </c>
      <c r="E58" s="7" t="s">
        <v>12</v>
      </c>
      <c r="F58" s="24" t="s">
        <v>10</v>
      </c>
      <c r="G58" s="24" t="s">
        <v>10</v>
      </c>
      <c r="H58" s="25">
        <v>980</v>
      </c>
      <c r="I58" s="41">
        <f t="shared" si="12"/>
        <v>38484.600000000006</v>
      </c>
      <c r="J58" s="41"/>
      <c r="K58" s="66" t="s">
        <v>11</v>
      </c>
    </row>
    <row r="59" spans="1:11" x14ac:dyDescent="0.2">
      <c r="A59" s="1" t="s">
        <v>120</v>
      </c>
      <c r="B59" s="22">
        <v>51.55</v>
      </c>
      <c r="C59" s="2">
        <f t="shared" si="11"/>
        <v>9.1700000000000017</v>
      </c>
      <c r="D59" s="2">
        <v>60.72</v>
      </c>
      <c r="E59" s="23">
        <v>1</v>
      </c>
      <c r="F59" s="8" t="s">
        <v>14</v>
      </c>
      <c r="G59" s="24" t="s">
        <v>10</v>
      </c>
      <c r="H59" s="25">
        <v>1150</v>
      </c>
      <c r="I59" s="41">
        <f t="shared" si="12"/>
        <v>69828</v>
      </c>
      <c r="J59" s="41"/>
      <c r="K59" s="66" t="s">
        <v>11</v>
      </c>
    </row>
    <row r="60" spans="1:11" x14ac:dyDescent="0.2">
      <c r="A60" s="82" t="s">
        <v>121</v>
      </c>
      <c r="B60" s="22">
        <v>51.48</v>
      </c>
      <c r="C60" s="2">
        <f t="shared" si="11"/>
        <v>9.1600000000000037</v>
      </c>
      <c r="D60" s="2">
        <v>60.64</v>
      </c>
      <c r="E60" s="23">
        <v>1</v>
      </c>
      <c r="F60" s="8" t="s">
        <v>14</v>
      </c>
      <c r="G60" s="24" t="s">
        <v>10</v>
      </c>
      <c r="H60" s="25">
        <v>1100</v>
      </c>
      <c r="I60" s="41">
        <f t="shared" si="12"/>
        <v>66704</v>
      </c>
      <c r="J60" s="41"/>
      <c r="K60" s="66" t="s">
        <v>11</v>
      </c>
    </row>
    <row r="61" spans="1:11" x14ac:dyDescent="0.2">
      <c r="A61" s="82" t="s">
        <v>122</v>
      </c>
      <c r="B61" s="22">
        <v>51.48</v>
      </c>
      <c r="C61" s="2">
        <f t="shared" si="11"/>
        <v>9.1600000000000037</v>
      </c>
      <c r="D61" s="2">
        <v>60.64</v>
      </c>
      <c r="E61" s="23">
        <v>1</v>
      </c>
      <c r="F61" s="24" t="s">
        <v>14</v>
      </c>
      <c r="G61" s="24" t="s">
        <v>10</v>
      </c>
      <c r="H61" s="25">
        <v>1100</v>
      </c>
      <c r="I61" s="41">
        <f t="shared" si="12"/>
        <v>66704</v>
      </c>
      <c r="J61" s="41"/>
      <c r="K61" s="66" t="s">
        <v>11</v>
      </c>
    </row>
    <row r="62" spans="1:11" x14ac:dyDescent="0.2">
      <c r="A62" s="82" t="s">
        <v>123</v>
      </c>
      <c r="B62" s="22">
        <v>30.65</v>
      </c>
      <c r="C62" s="2">
        <f t="shared" si="11"/>
        <v>5.4600000000000009</v>
      </c>
      <c r="D62" s="2">
        <v>36.11</v>
      </c>
      <c r="E62" s="7" t="s">
        <v>12</v>
      </c>
      <c r="F62" s="24" t="s">
        <v>14</v>
      </c>
      <c r="G62" s="24" t="s">
        <v>10</v>
      </c>
      <c r="H62" s="25">
        <v>1030</v>
      </c>
      <c r="I62" s="41">
        <f t="shared" si="12"/>
        <v>37193.300000000003</v>
      </c>
      <c r="J62" s="41"/>
      <c r="K62" s="66" t="s">
        <v>11</v>
      </c>
    </row>
    <row r="63" spans="1:11" x14ac:dyDescent="0.2">
      <c r="A63" s="93" t="s">
        <v>142</v>
      </c>
      <c r="B63" s="28">
        <v>58.46</v>
      </c>
      <c r="C63" s="3">
        <f>D63-B63</f>
        <v>10.410000000000004</v>
      </c>
      <c r="D63" s="3">
        <v>68.87</v>
      </c>
      <c r="E63" s="13">
        <v>2</v>
      </c>
      <c r="F63" s="30" t="s">
        <v>14</v>
      </c>
      <c r="G63" s="30"/>
      <c r="H63" s="27"/>
      <c r="I63" s="42">
        <v>82644</v>
      </c>
      <c r="J63" s="42"/>
      <c r="K63" s="74" t="s">
        <v>28</v>
      </c>
    </row>
    <row r="64" spans="1:11" x14ac:dyDescent="0.2">
      <c r="A64" s="82" t="s">
        <v>124</v>
      </c>
      <c r="B64" s="22">
        <v>47.35</v>
      </c>
      <c r="C64" s="2">
        <f t="shared" si="11"/>
        <v>8.43</v>
      </c>
      <c r="D64" s="2">
        <v>55.78</v>
      </c>
      <c r="E64" s="23">
        <v>1</v>
      </c>
      <c r="F64" s="24" t="s">
        <v>10</v>
      </c>
      <c r="G64" s="24" t="s">
        <v>10</v>
      </c>
      <c r="H64" s="25">
        <v>980</v>
      </c>
      <c r="I64" s="41">
        <f t="shared" ref="I64:I75" si="13">D64*H64</f>
        <v>54664.4</v>
      </c>
      <c r="J64" s="41"/>
      <c r="K64" s="66" t="s">
        <v>11</v>
      </c>
    </row>
    <row r="65" spans="1:11" x14ac:dyDescent="0.2">
      <c r="A65" s="4" t="s">
        <v>125</v>
      </c>
      <c r="B65" s="31">
        <v>36.49</v>
      </c>
      <c r="C65" s="5">
        <f t="shared" si="11"/>
        <v>6.5</v>
      </c>
      <c r="D65" s="5">
        <v>42.99</v>
      </c>
      <c r="E65" s="32">
        <v>1</v>
      </c>
      <c r="F65" s="33" t="s">
        <v>10</v>
      </c>
      <c r="G65" s="33" t="s">
        <v>10</v>
      </c>
      <c r="H65" s="34">
        <v>980</v>
      </c>
      <c r="I65" s="43">
        <f t="shared" si="13"/>
        <v>42130.200000000004</v>
      </c>
      <c r="J65" s="43"/>
      <c r="K65" s="66" t="s">
        <v>11</v>
      </c>
    </row>
    <row r="66" spans="1:11" x14ac:dyDescent="0.2">
      <c r="A66" s="82" t="s">
        <v>126</v>
      </c>
      <c r="B66" s="9">
        <v>30.85</v>
      </c>
      <c r="C66" s="2">
        <f t="shared" si="11"/>
        <v>5.5</v>
      </c>
      <c r="D66" s="2">
        <v>36.35</v>
      </c>
      <c r="E66" s="23" t="s">
        <v>12</v>
      </c>
      <c r="F66" s="24" t="s">
        <v>10</v>
      </c>
      <c r="G66" s="24" t="s">
        <v>10</v>
      </c>
      <c r="H66" s="25">
        <v>980</v>
      </c>
      <c r="I66" s="41">
        <f t="shared" si="13"/>
        <v>35623</v>
      </c>
      <c r="J66" s="41"/>
      <c r="K66" s="66" t="s">
        <v>11</v>
      </c>
    </row>
    <row r="67" spans="1:11" x14ac:dyDescent="0.2">
      <c r="A67" s="82" t="s">
        <v>127</v>
      </c>
      <c r="B67" s="22">
        <v>53.41</v>
      </c>
      <c r="C67" s="2">
        <f t="shared" si="11"/>
        <v>9.5</v>
      </c>
      <c r="D67" s="2">
        <v>62.91</v>
      </c>
      <c r="E67" s="23">
        <v>1</v>
      </c>
      <c r="F67" s="8" t="s">
        <v>14</v>
      </c>
      <c r="G67" s="24" t="s">
        <v>10</v>
      </c>
      <c r="H67" s="27">
        <v>990</v>
      </c>
      <c r="I67" s="41">
        <f t="shared" si="13"/>
        <v>62280.899999999994</v>
      </c>
      <c r="J67" s="41"/>
      <c r="K67" s="66" t="s">
        <v>11</v>
      </c>
    </row>
    <row r="68" spans="1:11" x14ac:dyDescent="0.2">
      <c r="A68" s="82" t="s">
        <v>128</v>
      </c>
      <c r="B68" s="22">
        <v>56.1</v>
      </c>
      <c r="C68" s="2">
        <f t="shared" si="11"/>
        <v>9.9799999999999969</v>
      </c>
      <c r="D68" s="2">
        <v>66.08</v>
      </c>
      <c r="E68" s="23">
        <v>1</v>
      </c>
      <c r="F68" s="24" t="s">
        <v>10</v>
      </c>
      <c r="G68" s="24" t="s">
        <v>10</v>
      </c>
      <c r="H68" s="25">
        <v>980</v>
      </c>
      <c r="I68" s="41">
        <f t="shared" si="13"/>
        <v>64758.400000000001</v>
      </c>
      <c r="J68" s="41"/>
      <c r="K68" s="66" t="s">
        <v>11</v>
      </c>
    </row>
    <row r="69" spans="1:11" x14ac:dyDescent="0.2">
      <c r="A69" s="93" t="s">
        <v>129</v>
      </c>
      <c r="B69" s="28">
        <v>40.950000000000003</v>
      </c>
      <c r="C69" s="3">
        <f t="shared" si="11"/>
        <v>7.2899999999999991</v>
      </c>
      <c r="D69" s="3">
        <v>48.24</v>
      </c>
      <c r="E69" s="29">
        <v>1</v>
      </c>
      <c r="F69" s="30" t="s">
        <v>10</v>
      </c>
      <c r="G69" s="30" t="s">
        <v>10</v>
      </c>
      <c r="H69" s="27">
        <v>980</v>
      </c>
      <c r="I69" s="42">
        <f t="shared" si="13"/>
        <v>47275.200000000004</v>
      </c>
      <c r="J69" s="42"/>
      <c r="K69" s="69" t="s">
        <v>28</v>
      </c>
    </row>
    <row r="70" spans="1:11" x14ac:dyDescent="0.2">
      <c r="A70" s="82" t="s">
        <v>130</v>
      </c>
      <c r="B70" s="22">
        <v>52.34</v>
      </c>
      <c r="C70" s="2">
        <f t="shared" si="11"/>
        <v>9.3199999999999932</v>
      </c>
      <c r="D70" s="2">
        <v>61.66</v>
      </c>
      <c r="E70" s="23">
        <v>1</v>
      </c>
      <c r="F70" s="24" t="s">
        <v>14</v>
      </c>
      <c r="G70" s="24" t="s">
        <v>10</v>
      </c>
      <c r="H70" s="35">
        <v>1030</v>
      </c>
      <c r="I70" s="41">
        <f t="shared" si="13"/>
        <v>63509.799999999996</v>
      </c>
      <c r="J70" s="41"/>
      <c r="K70" s="66" t="s">
        <v>11</v>
      </c>
    </row>
    <row r="71" spans="1:11" x14ac:dyDescent="0.2">
      <c r="A71" s="82" t="s">
        <v>131</v>
      </c>
      <c r="B71" s="22">
        <v>37.99</v>
      </c>
      <c r="C71" s="2">
        <f t="shared" si="11"/>
        <v>6.759999999999998</v>
      </c>
      <c r="D71" s="2">
        <v>44.75</v>
      </c>
      <c r="E71" s="23">
        <v>1</v>
      </c>
      <c r="F71" s="24" t="s">
        <v>10</v>
      </c>
      <c r="G71" s="24" t="s">
        <v>10</v>
      </c>
      <c r="H71" s="35">
        <v>1100</v>
      </c>
      <c r="I71" s="41">
        <f t="shared" si="13"/>
        <v>49225</v>
      </c>
      <c r="J71" s="41"/>
      <c r="K71" s="66" t="s">
        <v>11</v>
      </c>
    </row>
    <row r="72" spans="1:11" x14ac:dyDescent="0.2">
      <c r="A72" s="82" t="s">
        <v>132</v>
      </c>
      <c r="B72" s="22">
        <v>43.17</v>
      </c>
      <c r="C72" s="2">
        <f t="shared" si="11"/>
        <v>7.68</v>
      </c>
      <c r="D72" s="2">
        <v>50.85</v>
      </c>
      <c r="E72" s="23">
        <v>1</v>
      </c>
      <c r="F72" s="24" t="s">
        <v>10</v>
      </c>
      <c r="G72" s="24" t="s">
        <v>10</v>
      </c>
      <c r="H72" s="35">
        <v>1100</v>
      </c>
      <c r="I72" s="41">
        <f t="shared" si="13"/>
        <v>55935</v>
      </c>
      <c r="J72" s="41"/>
      <c r="K72" s="66" t="s">
        <v>11</v>
      </c>
    </row>
    <row r="73" spans="1:11" x14ac:dyDescent="0.2">
      <c r="A73" s="82" t="s">
        <v>133</v>
      </c>
      <c r="B73" s="22">
        <v>40.950000000000003</v>
      </c>
      <c r="C73" s="2">
        <f t="shared" si="11"/>
        <v>7.2899999999999991</v>
      </c>
      <c r="D73" s="2">
        <v>48.24</v>
      </c>
      <c r="E73" s="23">
        <v>1</v>
      </c>
      <c r="F73" s="24" t="s">
        <v>10</v>
      </c>
      <c r="G73" s="24" t="s">
        <v>10</v>
      </c>
      <c r="H73" s="35">
        <v>1100</v>
      </c>
      <c r="I73" s="41">
        <f t="shared" si="13"/>
        <v>53064</v>
      </c>
      <c r="J73" s="41"/>
      <c r="K73" s="66" t="s">
        <v>11</v>
      </c>
    </row>
    <row r="74" spans="1:11" x14ac:dyDescent="0.2">
      <c r="A74" s="82" t="s">
        <v>134</v>
      </c>
      <c r="B74" s="22">
        <v>47.35</v>
      </c>
      <c r="C74" s="2">
        <f t="shared" si="11"/>
        <v>8.43</v>
      </c>
      <c r="D74" s="2">
        <v>55.78</v>
      </c>
      <c r="E74" s="7">
        <v>1</v>
      </c>
      <c r="F74" s="24" t="s">
        <v>10</v>
      </c>
      <c r="G74" s="24" t="s">
        <v>10</v>
      </c>
      <c r="H74" s="35">
        <v>1030</v>
      </c>
      <c r="I74" s="41">
        <f t="shared" si="13"/>
        <v>57453.4</v>
      </c>
      <c r="J74" s="41"/>
      <c r="K74" s="66" t="s">
        <v>11</v>
      </c>
    </row>
    <row r="75" spans="1:11" x14ac:dyDescent="0.2">
      <c r="A75" s="4" t="s">
        <v>135</v>
      </c>
      <c r="B75" s="31">
        <v>31.33</v>
      </c>
      <c r="C75" s="5">
        <f t="shared" si="11"/>
        <v>5.5799999999999983</v>
      </c>
      <c r="D75" s="5">
        <v>36.909999999999997</v>
      </c>
      <c r="E75" s="14" t="s">
        <v>12</v>
      </c>
      <c r="F75" s="10" t="s">
        <v>14</v>
      </c>
      <c r="G75" s="33" t="s">
        <v>10</v>
      </c>
      <c r="H75" s="34">
        <v>1030</v>
      </c>
      <c r="I75" s="43">
        <f t="shared" si="13"/>
        <v>38017.299999999996</v>
      </c>
      <c r="J75" s="43"/>
      <c r="K75" s="66" t="s">
        <v>11</v>
      </c>
    </row>
    <row r="76" spans="1:11" ht="15" x14ac:dyDescent="0.25">
      <c r="A76" s="83" t="s">
        <v>136</v>
      </c>
      <c r="B76" s="91">
        <v>51.3</v>
      </c>
      <c r="C76" s="85">
        <f t="shared" si="11"/>
        <v>9.1300000000000026</v>
      </c>
      <c r="D76" s="85">
        <v>60.43</v>
      </c>
      <c r="E76" s="86">
        <v>1</v>
      </c>
      <c r="F76" s="92" t="s">
        <v>14</v>
      </c>
      <c r="G76" s="87" t="s">
        <v>10</v>
      </c>
      <c r="H76" s="88">
        <v>990</v>
      </c>
      <c r="I76" s="89">
        <f>D76*H76</f>
        <v>59825.7</v>
      </c>
      <c r="J76" s="89">
        <v>57000</v>
      </c>
      <c r="K76" s="90" t="s">
        <v>11</v>
      </c>
    </row>
    <row r="77" spans="1:11" ht="15" x14ac:dyDescent="0.25">
      <c r="A77" s="70"/>
      <c r="B77" s="57"/>
      <c r="C77" s="57"/>
      <c r="D77" s="57"/>
      <c r="E77" s="57"/>
      <c r="F77" s="57"/>
      <c r="G77" s="58" t="s">
        <v>152</v>
      </c>
      <c r="H77" s="57"/>
      <c r="I77" s="59"/>
      <c r="J77" s="59"/>
      <c r="K77" s="71"/>
    </row>
    <row r="78" spans="1:11" x14ac:dyDescent="0.2">
      <c r="A78" s="4" t="s">
        <v>143</v>
      </c>
      <c r="B78" s="15">
        <v>71.3</v>
      </c>
      <c r="C78" s="36">
        <v>10.31</v>
      </c>
      <c r="D78" s="36">
        <v>81.61</v>
      </c>
      <c r="E78" s="14">
        <v>2</v>
      </c>
      <c r="F78" s="10"/>
      <c r="G78" s="10"/>
      <c r="H78" s="37"/>
      <c r="I78" s="45">
        <v>79978</v>
      </c>
      <c r="J78" s="45"/>
      <c r="K78" s="66" t="s">
        <v>11</v>
      </c>
    </row>
    <row r="79" spans="1:11" x14ac:dyDescent="0.2">
      <c r="A79" s="4" t="s">
        <v>144</v>
      </c>
      <c r="B79" s="15">
        <v>71.3</v>
      </c>
      <c r="C79" s="36">
        <v>10.31</v>
      </c>
      <c r="D79" s="36">
        <v>81.61</v>
      </c>
      <c r="E79" s="14">
        <v>2</v>
      </c>
      <c r="F79" s="10"/>
      <c r="G79" s="10"/>
      <c r="H79" s="37"/>
      <c r="I79" s="45">
        <v>81610</v>
      </c>
      <c r="J79" s="45"/>
      <c r="K79" s="66" t="s">
        <v>11</v>
      </c>
    </row>
    <row r="80" spans="1:11" ht="15" x14ac:dyDescent="0.25">
      <c r="A80" s="67" t="s">
        <v>39</v>
      </c>
      <c r="B80" s="6"/>
      <c r="C80" s="6"/>
      <c r="D80" s="6"/>
      <c r="E80" s="6"/>
      <c r="F80" s="6"/>
      <c r="G80" s="56"/>
      <c r="H80" s="6"/>
      <c r="I80" s="44"/>
      <c r="J80" s="44"/>
      <c r="K80" s="68"/>
    </row>
    <row r="81" spans="1:15" ht="15" x14ac:dyDescent="0.25">
      <c r="A81" s="67"/>
      <c r="B81" s="6"/>
      <c r="C81" s="6"/>
      <c r="D81" s="6"/>
      <c r="E81" s="6"/>
      <c r="F81" s="6"/>
      <c r="G81" s="56" t="s">
        <v>9</v>
      </c>
      <c r="H81" s="6"/>
      <c r="I81" s="44"/>
      <c r="J81" s="44"/>
      <c r="K81" s="68"/>
    </row>
    <row r="82" spans="1:15" x14ac:dyDescent="0.2">
      <c r="A82" s="4" t="s">
        <v>40</v>
      </c>
      <c r="B82" s="31">
        <v>80.75</v>
      </c>
      <c r="C82" s="5">
        <f t="shared" ref="C82:C85" si="14">D82-B82</f>
        <v>14.370000000000005</v>
      </c>
      <c r="D82" s="5">
        <v>95.12</v>
      </c>
      <c r="E82" s="32">
        <v>2</v>
      </c>
      <c r="F82" s="33" t="s">
        <v>14</v>
      </c>
      <c r="G82" s="33" t="s">
        <v>10</v>
      </c>
      <c r="H82" s="34">
        <v>1100</v>
      </c>
      <c r="I82" s="43">
        <f t="shared" ref="I82:I85" si="15">D82*H82</f>
        <v>104632</v>
      </c>
      <c r="J82" s="43"/>
      <c r="K82" s="66" t="s">
        <v>11</v>
      </c>
    </row>
    <row r="83" spans="1:15" x14ac:dyDescent="0.2">
      <c r="A83" s="82" t="s">
        <v>41</v>
      </c>
      <c r="B83" s="22">
        <v>76.3</v>
      </c>
      <c r="C83" s="2">
        <f t="shared" si="14"/>
        <v>13.579999999999998</v>
      </c>
      <c r="D83" s="2">
        <v>89.88</v>
      </c>
      <c r="E83" s="23">
        <v>2</v>
      </c>
      <c r="F83" s="24" t="s">
        <v>14</v>
      </c>
      <c r="G83" s="24" t="s">
        <v>10</v>
      </c>
      <c r="H83" s="25">
        <v>1100</v>
      </c>
      <c r="I83" s="41">
        <f t="shared" si="15"/>
        <v>98868</v>
      </c>
      <c r="J83" s="41"/>
      <c r="K83" s="65" t="s">
        <v>11</v>
      </c>
    </row>
    <row r="84" spans="1:15" x14ac:dyDescent="0.2">
      <c r="A84" s="4" t="s">
        <v>42</v>
      </c>
      <c r="B84" s="31">
        <v>56.1</v>
      </c>
      <c r="C84" s="5">
        <f t="shared" si="14"/>
        <v>9.9799999999999969</v>
      </c>
      <c r="D84" s="5">
        <v>66.08</v>
      </c>
      <c r="E84" s="32">
        <v>1</v>
      </c>
      <c r="F84" s="33" t="s">
        <v>10</v>
      </c>
      <c r="G84" s="33" t="s">
        <v>10</v>
      </c>
      <c r="H84" s="34">
        <v>920</v>
      </c>
      <c r="I84" s="43">
        <f t="shared" si="15"/>
        <v>60793.599999999999</v>
      </c>
      <c r="J84" s="43"/>
      <c r="K84" s="66" t="s">
        <v>11</v>
      </c>
    </row>
    <row r="85" spans="1:15" x14ac:dyDescent="0.2">
      <c r="A85" s="93" t="s">
        <v>43</v>
      </c>
      <c r="B85" s="28">
        <v>52.34</v>
      </c>
      <c r="C85" s="3">
        <f t="shared" si="14"/>
        <v>9.3199999999999932</v>
      </c>
      <c r="D85" s="3">
        <v>61.66</v>
      </c>
      <c r="E85" s="29">
        <v>1</v>
      </c>
      <c r="F85" s="30" t="s">
        <v>10</v>
      </c>
      <c r="G85" s="30" t="s">
        <v>10</v>
      </c>
      <c r="H85" s="27">
        <v>920</v>
      </c>
      <c r="I85" s="42">
        <f t="shared" si="15"/>
        <v>56727.199999999997</v>
      </c>
      <c r="J85" s="42"/>
      <c r="K85" s="69" t="s">
        <v>28</v>
      </c>
    </row>
    <row r="86" spans="1:15" ht="15" x14ac:dyDescent="0.25">
      <c r="A86" s="67"/>
      <c r="B86" s="6"/>
      <c r="C86" s="6"/>
      <c r="D86" s="6"/>
      <c r="E86" s="6"/>
      <c r="F86" s="6"/>
      <c r="G86" s="56" t="s">
        <v>25</v>
      </c>
      <c r="H86" s="6"/>
      <c r="I86" s="44"/>
      <c r="J86" s="44"/>
      <c r="K86" s="68"/>
      <c r="L86" s="21"/>
    </row>
    <row r="87" spans="1:15" x14ac:dyDescent="0.2">
      <c r="A87" s="93" t="s">
        <v>45</v>
      </c>
      <c r="B87" s="12">
        <v>67.37</v>
      </c>
      <c r="C87" s="3">
        <f t="shared" ref="C87:C91" si="16">D87-B87</f>
        <v>11.989999999999995</v>
      </c>
      <c r="D87" s="3">
        <v>79.36</v>
      </c>
      <c r="E87" s="29">
        <v>2</v>
      </c>
      <c r="F87" s="30" t="s">
        <v>10</v>
      </c>
      <c r="G87" s="30" t="s">
        <v>10</v>
      </c>
      <c r="H87" s="27">
        <v>920</v>
      </c>
      <c r="I87" s="42">
        <f t="shared" ref="I87:I91" si="17">D87*H87</f>
        <v>73011.199999999997</v>
      </c>
      <c r="J87" s="42"/>
      <c r="K87" s="69" t="s">
        <v>99</v>
      </c>
    </row>
    <row r="88" spans="1:15" x14ac:dyDescent="0.2">
      <c r="A88" s="82" t="s">
        <v>46</v>
      </c>
      <c r="B88" s="22">
        <v>56.1</v>
      </c>
      <c r="C88" s="2">
        <f>D88-B88</f>
        <v>9.9799999999999969</v>
      </c>
      <c r="D88" s="2">
        <v>66.08</v>
      </c>
      <c r="E88" s="32">
        <v>1</v>
      </c>
      <c r="F88" s="24" t="s">
        <v>10</v>
      </c>
      <c r="G88" s="24" t="s">
        <v>10</v>
      </c>
      <c r="H88" s="25">
        <v>920</v>
      </c>
      <c r="I88" s="41">
        <f t="shared" si="17"/>
        <v>60793.599999999999</v>
      </c>
      <c r="J88" s="41"/>
      <c r="K88" s="65" t="s">
        <v>11</v>
      </c>
    </row>
    <row r="89" spans="1:15" x14ac:dyDescent="0.2">
      <c r="A89" s="1" t="s">
        <v>47</v>
      </c>
      <c r="B89" s="22">
        <v>52.34</v>
      </c>
      <c r="C89" s="2">
        <f t="shared" si="16"/>
        <v>9.3199999999999932</v>
      </c>
      <c r="D89" s="2">
        <v>61.66</v>
      </c>
      <c r="E89" s="32">
        <v>1</v>
      </c>
      <c r="F89" s="24" t="s">
        <v>14</v>
      </c>
      <c r="G89" s="24" t="s">
        <v>10</v>
      </c>
      <c r="H89" s="35">
        <v>1030</v>
      </c>
      <c r="I89" s="41">
        <f t="shared" si="17"/>
        <v>63509.799999999996</v>
      </c>
      <c r="J89" s="41"/>
      <c r="K89" s="65" t="s">
        <v>11</v>
      </c>
    </row>
    <row r="90" spans="1:15" x14ac:dyDescent="0.2">
      <c r="A90" s="4" t="s">
        <v>48</v>
      </c>
      <c r="B90" s="31">
        <v>47.35</v>
      </c>
      <c r="C90" s="5">
        <f t="shared" si="16"/>
        <v>8.43</v>
      </c>
      <c r="D90" s="5">
        <v>55.78</v>
      </c>
      <c r="E90" s="32">
        <v>1</v>
      </c>
      <c r="F90" s="33" t="s">
        <v>10</v>
      </c>
      <c r="G90" s="33" t="s">
        <v>10</v>
      </c>
      <c r="H90" s="34">
        <v>1030</v>
      </c>
      <c r="I90" s="43">
        <f t="shared" si="17"/>
        <v>57453.4</v>
      </c>
      <c r="J90" s="43"/>
      <c r="K90" s="66" t="s">
        <v>11</v>
      </c>
    </row>
    <row r="91" spans="1:15" x14ac:dyDescent="0.2">
      <c r="A91" s="4" t="s">
        <v>49</v>
      </c>
      <c r="B91" s="31">
        <v>94.26</v>
      </c>
      <c r="C91" s="5">
        <f t="shared" si="16"/>
        <v>16.78</v>
      </c>
      <c r="D91" s="5">
        <v>111.04</v>
      </c>
      <c r="E91" s="32">
        <v>2</v>
      </c>
      <c r="F91" s="10" t="s">
        <v>14</v>
      </c>
      <c r="G91" s="33" t="s">
        <v>10</v>
      </c>
      <c r="H91" s="34">
        <v>1100</v>
      </c>
      <c r="I91" s="43">
        <f t="shared" si="17"/>
        <v>122144</v>
      </c>
      <c r="J91" s="43"/>
      <c r="K91" s="66" t="s">
        <v>11</v>
      </c>
    </row>
    <row r="92" spans="1:15" ht="15" x14ac:dyDescent="0.25">
      <c r="A92" s="70"/>
      <c r="B92" s="57"/>
      <c r="C92" s="57"/>
      <c r="D92" s="57"/>
      <c r="E92" s="57"/>
      <c r="F92" s="57"/>
      <c r="G92" s="58" t="s">
        <v>152</v>
      </c>
      <c r="H92" s="57"/>
      <c r="I92" s="59"/>
      <c r="J92" s="59"/>
      <c r="K92" s="71"/>
    </row>
    <row r="93" spans="1:15" ht="15" x14ac:dyDescent="0.25">
      <c r="A93" s="83">
        <v>366</v>
      </c>
      <c r="B93" s="84">
        <v>46.2</v>
      </c>
      <c r="C93" s="85">
        <f t="shared" ref="C93:C94" si="18">D93-B93</f>
        <v>6.68</v>
      </c>
      <c r="D93" s="85">
        <v>52.88</v>
      </c>
      <c r="E93" s="86">
        <v>1</v>
      </c>
      <c r="F93" s="87" t="s">
        <v>10</v>
      </c>
      <c r="G93" s="87" t="s">
        <v>10</v>
      </c>
      <c r="H93" s="88">
        <v>940</v>
      </c>
      <c r="I93" s="89">
        <f>D93*H93</f>
        <v>49707.200000000004</v>
      </c>
      <c r="J93" s="89">
        <v>47500</v>
      </c>
      <c r="K93" s="104" t="s">
        <v>11</v>
      </c>
      <c r="O93" s="47"/>
    </row>
    <row r="94" spans="1:15" x14ac:dyDescent="0.2">
      <c r="A94" s="1">
        <v>372</v>
      </c>
      <c r="B94" s="22">
        <v>46.2</v>
      </c>
      <c r="C94" s="2">
        <f t="shared" si="18"/>
        <v>6.68</v>
      </c>
      <c r="D94" s="2">
        <v>52.88</v>
      </c>
      <c r="E94" s="23">
        <v>1</v>
      </c>
      <c r="F94" s="24" t="s">
        <v>10</v>
      </c>
      <c r="G94" s="24" t="s">
        <v>10</v>
      </c>
      <c r="H94" s="25">
        <v>940</v>
      </c>
      <c r="I94" s="41">
        <f>D94*H94</f>
        <v>49707.200000000004</v>
      </c>
      <c r="J94" s="41"/>
      <c r="K94" s="65" t="s">
        <v>11</v>
      </c>
    </row>
    <row r="95" spans="1:15" ht="15" x14ac:dyDescent="0.25">
      <c r="A95" s="73" t="s">
        <v>50</v>
      </c>
      <c r="B95" s="6"/>
      <c r="C95" s="6"/>
      <c r="D95" s="6"/>
      <c r="E95" s="6"/>
      <c r="F95" s="6"/>
      <c r="G95" s="56"/>
      <c r="H95" s="6"/>
      <c r="I95" s="44"/>
      <c r="J95" s="44"/>
      <c r="K95" s="68"/>
    </row>
    <row r="96" spans="1:15" ht="15" x14ac:dyDescent="0.25">
      <c r="A96" s="67"/>
      <c r="B96" s="6"/>
      <c r="C96" s="6"/>
      <c r="D96" s="6"/>
      <c r="E96" s="6"/>
      <c r="F96" s="6"/>
      <c r="G96" s="56" t="s">
        <v>9</v>
      </c>
      <c r="H96" s="6"/>
      <c r="I96" s="44"/>
      <c r="J96" s="44"/>
      <c r="K96" s="68"/>
    </row>
    <row r="97" spans="1:11" x14ac:dyDescent="0.2">
      <c r="A97" s="1" t="s">
        <v>51</v>
      </c>
      <c r="B97" s="22">
        <v>32.119999999999997</v>
      </c>
      <c r="C97" s="2">
        <f t="shared" ref="C97:C100" si="19">D97-B97</f>
        <v>5.7100000000000009</v>
      </c>
      <c r="D97" s="2">
        <v>37.83</v>
      </c>
      <c r="E97" s="23" t="s">
        <v>12</v>
      </c>
      <c r="F97" s="24" t="s">
        <v>10</v>
      </c>
      <c r="G97" s="24" t="s">
        <v>10</v>
      </c>
      <c r="H97" s="25">
        <v>980</v>
      </c>
      <c r="I97" s="41">
        <f>D97*H97</f>
        <v>37073.4</v>
      </c>
      <c r="J97" s="41"/>
      <c r="K97" s="65" t="s">
        <v>11</v>
      </c>
    </row>
    <row r="98" spans="1:11" x14ac:dyDescent="0.2">
      <c r="A98" s="4" t="s">
        <v>52</v>
      </c>
      <c r="B98" s="31">
        <v>51.55</v>
      </c>
      <c r="C98" s="5">
        <f t="shared" si="19"/>
        <v>9.1700000000000017</v>
      </c>
      <c r="D98" s="5">
        <v>60.72</v>
      </c>
      <c r="E98" s="32">
        <v>1</v>
      </c>
      <c r="F98" s="33" t="s">
        <v>14</v>
      </c>
      <c r="G98" s="33" t="s">
        <v>10</v>
      </c>
      <c r="H98" s="34">
        <v>1150</v>
      </c>
      <c r="I98" s="43">
        <f>D98*H98</f>
        <v>69828</v>
      </c>
      <c r="J98" s="43"/>
      <c r="K98" s="66" t="s">
        <v>11</v>
      </c>
    </row>
    <row r="99" spans="1:11" x14ac:dyDescent="0.2">
      <c r="A99" s="4" t="s">
        <v>137</v>
      </c>
      <c r="B99" s="31">
        <v>50.59</v>
      </c>
      <c r="C99" s="5">
        <v>9.01</v>
      </c>
      <c r="D99" s="5">
        <v>59.6</v>
      </c>
      <c r="E99" s="32">
        <v>1</v>
      </c>
      <c r="F99" s="33" t="s">
        <v>14</v>
      </c>
      <c r="G99" s="33"/>
      <c r="H99" s="34"/>
      <c r="I99" s="43">
        <v>68540</v>
      </c>
      <c r="J99" s="43"/>
      <c r="K99" s="66" t="s">
        <v>11</v>
      </c>
    </row>
    <row r="100" spans="1:11" x14ac:dyDescent="0.2">
      <c r="A100" s="4" t="s">
        <v>53</v>
      </c>
      <c r="B100" s="22">
        <v>55.87</v>
      </c>
      <c r="C100" s="2">
        <f t="shared" si="19"/>
        <v>9.9400000000000048</v>
      </c>
      <c r="D100" s="2">
        <v>65.81</v>
      </c>
      <c r="E100" s="32">
        <v>1</v>
      </c>
      <c r="F100" s="33" t="s">
        <v>14</v>
      </c>
      <c r="G100" s="33" t="s">
        <v>10</v>
      </c>
      <c r="H100" s="34">
        <v>1100</v>
      </c>
      <c r="I100" s="43">
        <f t="shared" ref="I100:I101" si="20">D100*H100</f>
        <v>72391</v>
      </c>
      <c r="J100" s="43"/>
      <c r="K100" s="66" t="s">
        <v>11</v>
      </c>
    </row>
    <row r="101" spans="1:11" x14ac:dyDescent="0.2">
      <c r="A101" s="82" t="s">
        <v>54</v>
      </c>
      <c r="B101" s="22">
        <v>52.67</v>
      </c>
      <c r="C101" s="2">
        <f t="shared" ref="C101" si="21">D101-B101</f>
        <v>9.3699999999999974</v>
      </c>
      <c r="D101" s="2">
        <v>62.04</v>
      </c>
      <c r="E101" s="23">
        <v>1</v>
      </c>
      <c r="F101" s="8" t="s">
        <v>14</v>
      </c>
      <c r="G101" s="24" t="s">
        <v>10</v>
      </c>
      <c r="H101" s="25">
        <v>1030</v>
      </c>
      <c r="I101" s="41">
        <f t="shared" si="20"/>
        <v>63901.2</v>
      </c>
      <c r="J101" s="41"/>
      <c r="K101" s="65" t="s">
        <v>11</v>
      </c>
    </row>
    <row r="102" spans="1:11" ht="15" x14ac:dyDescent="0.25">
      <c r="A102" s="67"/>
      <c r="B102" s="6"/>
      <c r="C102" s="6"/>
      <c r="D102" s="6"/>
      <c r="E102" s="6"/>
      <c r="F102" s="6"/>
      <c r="G102" s="56" t="s">
        <v>25</v>
      </c>
      <c r="H102" s="6"/>
      <c r="I102" s="44"/>
      <c r="J102" s="44"/>
      <c r="K102" s="68"/>
    </row>
    <row r="103" spans="1:11" x14ac:dyDescent="0.2">
      <c r="A103" s="82" t="s">
        <v>138</v>
      </c>
      <c r="B103" s="7">
        <v>33.340000000000003</v>
      </c>
      <c r="C103" s="7">
        <v>5.93</v>
      </c>
      <c r="D103" s="7">
        <v>39.270000000000003</v>
      </c>
      <c r="E103" s="7" t="s">
        <v>12</v>
      </c>
      <c r="F103" s="24"/>
      <c r="G103" s="7"/>
      <c r="H103" s="7"/>
      <c r="I103" s="41">
        <v>36128</v>
      </c>
      <c r="J103" s="41"/>
      <c r="K103" s="75" t="s">
        <v>11</v>
      </c>
    </row>
    <row r="104" spans="1:11" x14ac:dyDescent="0.2">
      <c r="A104" s="1" t="s">
        <v>55</v>
      </c>
      <c r="B104" s="22">
        <v>52.67</v>
      </c>
      <c r="C104" s="2">
        <f t="shared" ref="C104:C108" si="22">D104-B104</f>
        <v>9.3699999999999974</v>
      </c>
      <c r="D104" s="2">
        <v>62.04</v>
      </c>
      <c r="E104" s="23">
        <v>1</v>
      </c>
      <c r="F104" s="8" t="s">
        <v>14</v>
      </c>
      <c r="G104" s="24" t="s">
        <v>10</v>
      </c>
      <c r="H104" s="25">
        <v>1030</v>
      </c>
      <c r="I104" s="41">
        <f>D104*H104</f>
        <v>63901.2</v>
      </c>
      <c r="J104" s="41"/>
      <c r="K104" s="65" t="s">
        <v>11</v>
      </c>
    </row>
    <row r="105" spans="1:11" x14ac:dyDescent="0.2">
      <c r="A105" s="1" t="s">
        <v>56</v>
      </c>
      <c r="B105" s="22">
        <v>56.1</v>
      </c>
      <c r="C105" s="2">
        <f t="shared" si="22"/>
        <v>9.9799999999999969</v>
      </c>
      <c r="D105" s="2">
        <v>66.08</v>
      </c>
      <c r="E105" s="23">
        <v>1</v>
      </c>
      <c r="F105" s="24" t="s">
        <v>10</v>
      </c>
      <c r="G105" s="24" t="s">
        <v>10</v>
      </c>
      <c r="H105" s="25">
        <v>920</v>
      </c>
      <c r="I105" s="41">
        <f>D105*H105</f>
        <v>60793.599999999999</v>
      </c>
      <c r="J105" s="41"/>
      <c r="K105" s="65" t="s">
        <v>11</v>
      </c>
    </row>
    <row r="106" spans="1:11" x14ac:dyDescent="0.2">
      <c r="A106" s="1" t="s">
        <v>57</v>
      </c>
      <c r="B106" s="22">
        <v>52.34</v>
      </c>
      <c r="C106" s="2">
        <f t="shared" si="22"/>
        <v>9.3199999999999932</v>
      </c>
      <c r="D106" s="2">
        <v>61.66</v>
      </c>
      <c r="E106" s="23">
        <v>1</v>
      </c>
      <c r="F106" s="24" t="s">
        <v>14</v>
      </c>
      <c r="G106" s="24" t="s">
        <v>10</v>
      </c>
      <c r="H106" s="38">
        <v>1030</v>
      </c>
      <c r="I106" s="41">
        <f>D106*H106</f>
        <v>63509.799999999996</v>
      </c>
      <c r="J106" s="41"/>
      <c r="K106" s="65" t="s">
        <v>11</v>
      </c>
    </row>
    <row r="107" spans="1:11" x14ac:dyDescent="0.2">
      <c r="A107" s="4" t="s">
        <v>58</v>
      </c>
      <c r="B107" s="31">
        <v>47.35</v>
      </c>
      <c r="C107" s="5">
        <f t="shared" si="22"/>
        <v>8.43</v>
      </c>
      <c r="D107" s="5">
        <v>55.78</v>
      </c>
      <c r="E107" s="14">
        <v>1</v>
      </c>
      <c r="F107" s="33" t="s">
        <v>10</v>
      </c>
      <c r="G107" s="33" t="s">
        <v>10</v>
      </c>
      <c r="H107" s="34">
        <v>1030</v>
      </c>
      <c r="I107" s="43">
        <f>D107*H107</f>
        <v>57453.4</v>
      </c>
      <c r="J107" s="43"/>
      <c r="K107" s="66" t="s">
        <v>11</v>
      </c>
    </row>
    <row r="108" spans="1:11" x14ac:dyDescent="0.2">
      <c r="A108" s="1" t="s">
        <v>59</v>
      </c>
      <c r="B108" s="22">
        <v>50.56</v>
      </c>
      <c r="C108" s="2">
        <f t="shared" si="22"/>
        <v>9</v>
      </c>
      <c r="D108" s="2">
        <v>59.56</v>
      </c>
      <c r="E108" s="23">
        <v>1</v>
      </c>
      <c r="F108" s="8" t="s">
        <v>14</v>
      </c>
      <c r="G108" s="24" t="s">
        <v>10</v>
      </c>
      <c r="H108" s="25">
        <v>1030</v>
      </c>
      <c r="I108" s="41">
        <f>D108*H108</f>
        <v>61346.8</v>
      </c>
      <c r="J108" s="41"/>
      <c r="K108" s="65" t="s">
        <v>11</v>
      </c>
    </row>
    <row r="109" spans="1:11" ht="15" x14ac:dyDescent="0.25">
      <c r="A109" s="70"/>
      <c r="B109" s="57"/>
      <c r="C109" s="57"/>
      <c r="D109" s="57"/>
      <c r="E109" s="57"/>
      <c r="F109" s="57"/>
      <c r="G109" s="58" t="s">
        <v>152</v>
      </c>
      <c r="H109" s="57"/>
      <c r="I109" s="59"/>
      <c r="J109" s="59"/>
      <c r="K109" s="71"/>
    </row>
    <row r="110" spans="1:11" x14ac:dyDescent="0.2">
      <c r="A110" s="93">
        <v>463</v>
      </c>
      <c r="B110" s="28">
        <v>40.83</v>
      </c>
      <c r="C110" s="3">
        <f t="shared" ref="C110:C111" si="23">D110-B110</f>
        <v>5.9100000000000037</v>
      </c>
      <c r="D110" s="3">
        <v>46.74</v>
      </c>
      <c r="E110" s="29">
        <v>1</v>
      </c>
      <c r="F110" s="30" t="s">
        <v>14</v>
      </c>
      <c r="G110" s="30" t="s">
        <v>10</v>
      </c>
      <c r="H110" s="27">
        <v>1050</v>
      </c>
      <c r="I110" s="42">
        <f>D110*H110</f>
        <v>49077</v>
      </c>
      <c r="J110" s="42"/>
      <c r="K110" s="69" t="s">
        <v>28</v>
      </c>
    </row>
    <row r="111" spans="1:11" x14ac:dyDescent="0.2">
      <c r="A111" s="4">
        <v>466</v>
      </c>
      <c r="B111" s="31">
        <v>46.2</v>
      </c>
      <c r="C111" s="5">
        <f t="shared" si="23"/>
        <v>6.68</v>
      </c>
      <c r="D111" s="5">
        <v>52.88</v>
      </c>
      <c r="E111" s="32">
        <v>1</v>
      </c>
      <c r="F111" s="33" t="s">
        <v>10</v>
      </c>
      <c r="G111" s="33" t="s">
        <v>10</v>
      </c>
      <c r="H111" s="34">
        <v>970</v>
      </c>
      <c r="I111" s="43">
        <f>D111*H111</f>
        <v>51293.600000000006</v>
      </c>
      <c r="J111" s="43"/>
      <c r="K111" s="66" t="s">
        <v>11</v>
      </c>
    </row>
    <row r="112" spans="1:11" x14ac:dyDescent="0.2">
      <c r="A112" s="4">
        <v>472</v>
      </c>
      <c r="B112" s="31">
        <v>46.2</v>
      </c>
      <c r="C112" s="5">
        <f t="shared" ref="C112" si="24">D112-B112</f>
        <v>6.68</v>
      </c>
      <c r="D112" s="5">
        <v>52.88</v>
      </c>
      <c r="E112" s="32">
        <v>1</v>
      </c>
      <c r="F112" s="33" t="s">
        <v>10</v>
      </c>
      <c r="G112" s="33" t="s">
        <v>10</v>
      </c>
      <c r="H112" s="34">
        <v>940</v>
      </c>
      <c r="I112" s="43">
        <f>D112*H112</f>
        <v>49707.200000000004</v>
      </c>
      <c r="J112" s="43"/>
      <c r="K112" s="66" t="s">
        <v>11</v>
      </c>
    </row>
    <row r="113" spans="1:11" ht="15" x14ac:dyDescent="0.25">
      <c r="A113" s="73" t="s">
        <v>60</v>
      </c>
      <c r="B113" s="6"/>
      <c r="C113" s="6"/>
      <c r="D113" s="6"/>
      <c r="E113" s="6"/>
      <c r="F113" s="6"/>
      <c r="G113" s="56"/>
      <c r="H113" s="6"/>
      <c r="I113" s="44"/>
      <c r="J113" s="44"/>
      <c r="K113" s="68"/>
    </row>
    <row r="114" spans="1:11" ht="15" x14ac:dyDescent="0.25">
      <c r="A114" s="67"/>
      <c r="B114" s="6"/>
      <c r="C114" s="6"/>
      <c r="D114" s="6"/>
      <c r="E114" s="6"/>
      <c r="F114" s="6"/>
      <c r="G114" s="56" t="s">
        <v>9</v>
      </c>
      <c r="H114" s="6"/>
      <c r="I114" s="44"/>
      <c r="J114" s="44"/>
      <c r="K114" s="68"/>
    </row>
    <row r="115" spans="1:11" x14ac:dyDescent="0.2">
      <c r="A115" s="82" t="s">
        <v>61</v>
      </c>
      <c r="B115" s="22">
        <v>32.119999999999997</v>
      </c>
      <c r="C115" s="2">
        <f t="shared" ref="C115:C120" si="25">D115-B115</f>
        <v>5.7100000000000009</v>
      </c>
      <c r="D115" s="2">
        <v>37.83</v>
      </c>
      <c r="E115" s="7" t="s">
        <v>12</v>
      </c>
      <c r="F115" s="24" t="s">
        <v>10</v>
      </c>
      <c r="G115" s="24" t="s">
        <v>10</v>
      </c>
      <c r="H115" s="25">
        <v>920</v>
      </c>
      <c r="I115" s="41">
        <f t="shared" ref="I115:I120" si="26">D115*H115</f>
        <v>34803.599999999999</v>
      </c>
      <c r="J115" s="41"/>
      <c r="K115" s="65" t="s">
        <v>11</v>
      </c>
    </row>
    <row r="116" spans="1:11" x14ac:dyDescent="0.2">
      <c r="A116" s="93" t="s">
        <v>62</v>
      </c>
      <c r="B116" s="28">
        <v>51.48</v>
      </c>
      <c r="C116" s="3">
        <f t="shared" si="25"/>
        <v>9.1600000000000037</v>
      </c>
      <c r="D116" s="3">
        <v>60.64</v>
      </c>
      <c r="E116" s="29">
        <v>1</v>
      </c>
      <c r="F116" s="30" t="s">
        <v>14</v>
      </c>
      <c r="G116" s="30" t="s">
        <v>10</v>
      </c>
      <c r="H116" s="27">
        <v>1100</v>
      </c>
      <c r="I116" s="42">
        <f t="shared" si="26"/>
        <v>66704</v>
      </c>
      <c r="J116" s="42"/>
      <c r="K116" s="69" t="s">
        <v>28</v>
      </c>
    </row>
    <row r="117" spans="1:11" x14ac:dyDescent="0.2">
      <c r="A117" s="93" t="s">
        <v>63</v>
      </c>
      <c r="B117" s="28">
        <v>53.41</v>
      </c>
      <c r="C117" s="3">
        <f t="shared" si="25"/>
        <v>9.5</v>
      </c>
      <c r="D117" s="3">
        <v>62.91</v>
      </c>
      <c r="E117" s="13">
        <v>1</v>
      </c>
      <c r="F117" s="11" t="s">
        <v>14</v>
      </c>
      <c r="G117" s="30" t="s">
        <v>10</v>
      </c>
      <c r="H117" s="27">
        <v>1030</v>
      </c>
      <c r="I117" s="42">
        <f t="shared" si="26"/>
        <v>64797.299999999996</v>
      </c>
      <c r="J117" s="42"/>
      <c r="K117" s="74" t="s">
        <v>78</v>
      </c>
    </row>
    <row r="118" spans="1:11" x14ac:dyDescent="0.2">
      <c r="A118" s="4" t="s">
        <v>64</v>
      </c>
      <c r="B118" s="31">
        <v>56.1</v>
      </c>
      <c r="C118" s="5">
        <f t="shared" si="25"/>
        <v>9.9799999999999969</v>
      </c>
      <c r="D118" s="5">
        <v>66.08</v>
      </c>
      <c r="E118" s="32">
        <v>1</v>
      </c>
      <c r="F118" s="33" t="s">
        <v>10</v>
      </c>
      <c r="G118" s="33" t="s">
        <v>10</v>
      </c>
      <c r="H118" s="34">
        <v>920</v>
      </c>
      <c r="I118" s="43">
        <f t="shared" si="26"/>
        <v>60793.599999999999</v>
      </c>
      <c r="J118" s="43"/>
      <c r="K118" s="66" t="s">
        <v>11</v>
      </c>
    </row>
    <row r="119" spans="1:11" x14ac:dyDescent="0.2">
      <c r="A119" s="93" t="s">
        <v>65</v>
      </c>
      <c r="B119" s="28">
        <v>50.06</v>
      </c>
      <c r="C119" s="3">
        <f t="shared" si="25"/>
        <v>8.9099999999999966</v>
      </c>
      <c r="D119" s="3">
        <v>58.97</v>
      </c>
      <c r="E119" s="29">
        <v>1</v>
      </c>
      <c r="F119" s="11" t="s">
        <v>14</v>
      </c>
      <c r="G119" s="30" t="s">
        <v>10</v>
      </c>
      <c r="H119" s="27">
        <v>1030</v>
      </c>
      <c r="I119" s="42">
        <f t="shared" si="26"/>
        <v>60739.1</v>
      </c>
      <c r="J119" s="42"/>
      <c r="K119" s="69" t="s">
        <v>44</v>
      </c>
    </row>
    <row r="120" spans="1:11" x14ac:dyDescent="0.2">
      <c r="A120" s="93" t="s">
        <v>66</v>
      </c>
      <c r="B120" s="28">
        <v>51.3</v>
      </c>
      <c r="C120" s="3">
        <f t="shared" si="25"/>
        <v>9.1300000000000026</v>
      </c>
      <c r="D120" s="3">
        <v>60.43</v>
      </c>
      <c r="E120" s="29">
        <v>1</v>
      </c>
      <c r="F120" s="11" t="s">
        <v>14</v>
      </c>
      <c r="G120" s="30" t="s">
        <v>10</v>
      </c>
      <c r="H120" s="27">
        <v>1030</v>
      </c>
      <c r="I120" s="42">
        <f t="shared" si="26"/>
        <v>62242.9</v>
      </c>
      <c r="J120" s="42"/>
      <c r="K120" s="69" t="s">
        <v>28</v>
      </c>
    </row>
    <row r="121" spans="1:11" ht="15" x14ac:dyDescent="0.25">
      <c r="A121" s="67"/>
      <c r="B121" s="6"/>
      <c r="C121" s="6"/>
      <c r="D121" s="6"/>
      <c r="E121" s="6"/>
      <c r="F121" s="6"/>
      <c r="G121" s="56" t="s">
        <v>25</v>
      </c>
      <c r="H121" s="6"/>
      <c r="I121" s="44"/>
      <c r="J121" s="44"/>
      <c r="K121" s="68"/>
    </row>
    <row r="122" spans="1:11" ht="19.5" customHeight="1" x14ac:dyDescent="0.2">
      <c r="A122" s="93" t="s">
        <v>67</v>
      </c>
      <c r="B122" s="28">
        <v>40.78</v>
      </c>
      <c r="C122" s="3">
        <f t="shared" ref="C122:C129" si="27">D122-B122</f>
        <v>7.259999999999998</v>
      </c>
      <c r="D122" s="3">
        <v>48.04</v>
      </c>
      <c r="E122" s="13">
        <v>1</v>
      </c>
      <c r="F122" s="30" t="s">
        <v>10</v>
      </c>
      <c r="G122" s="30" t="s">
        <v>10</v>
      </c>
      <c r="H122" s="27">
        <v>920</v>
      </c>
      <c r="I122" s="42">
        <f t="shared" ref="I122:I129" si="28">D122*H122</f>
        <v>44196.799999999996</v>
      </c>
      <c r="J122" s="42"/>
      <c r="K122" s="69" t="s">
        <v>94</v>
      </c>
    </row>
    <row r="123" spans="1:11" ht="18" customHeight="1" x14ac:dyDescent="0.2">
      <c r="A123" s="93" t="s">
        <v>68</v>
      </c>
      <c r="B123" s="28">
        <v>51.48</v>
      </c>
      <c r="C123" s="3">
        <f t="shared" si="27"/>
        <v>9.1600000000000037</v>
      </c>
      <c r="D123" s="3">
        <v>60.64</v>
      </c>
      <c r="E123" s="29">
        <v>1</v>
      </c>
      <c r="F123" s="30" t="s">
        <v>14</v>
      </c>
      <c r="G123" s="30" t="s">
        <v>10</v>
      </c>
      <c r="H123" s="27">
        <v>1100</v>
      </c>
      <c r="I123" s="42">
        <f t="shared" si="28"/>
        <v>66704</v>
      </c>
      <c r="J123" s="42"/>
      <c r="K123" s="69" t="s">
        <v>28</v>
      </c>
    </row>
    <row r="124" spans="1:11" x14ac:dyDescent="0.2">
      <c r="A124" s="93" t="s">
        <v>69</v>
      </c>
      <c r="B124" s="28">
        <v>77.67</v>
      </c>
      <c r="C124" s="3">
        <f t="shared" si="27"/>
        <v>13.819999999999993</v>
      </c>
      <c r="D124" s="3">
        <v>91.49</v>
      </c>
      <c r="E124" s="13">
        <v>2</v>
      </c>
      <c r="F124" s="30" t="s">
        <v>14</v>
      </c>
      <c r="G124" s="30" t="s">
        <v>10</v>
      </c>
      <c r="H124" s="27">
        <v>1100</v>
      </c>
      <c r="I124" s="42">
        <f t="shared" si="28"/>
        <v>100639</v>
      </c>
      <c r="J124" s="42"/>
      <c r="K124" s="69" t="s">
        <v>28</v>
      </c>
    </row>
    <row r="125" spans="1:11" ht="18" customHeight="1" x14ac:dyDescent="0.2">
      <c r="A125" s="93" t="s">
        <v>70</v>
      </c>
      <c r="B125" s="28">
        <v>53.41</v>
      </c>
      <c r="C125" s="3">
        <f t="shared" si="27"/>
        <v>9.5</v>
      </c>
      <c r="D125" s="3">
        <v>62.91</v>
      </c>
      <c r="E125" s="29">
        <v>1</v>
      </c>
      <c r="F125" s="11" t="s">
        <v>14</v>
      </c>
      <c r="G125" s="30" t="s">
        <v>10</v>
      </c>
      <c r="H125" s="27">
        <v>1030</v>
      </c>
      <c r="I125" s="42">
        <f t="shared" si="28"/>
        <v>64797.299999999996</v>
      </c>
      <c r="J125" s="42"/>
      <c r="K125" s="69" t="s">
        <v>28</v>
      </c>
    </row>
    <row r="126" spans="1:11" x14ac:dyDescent="0.2">
      <c r="A126" s="1" t="s">
        <v>71</v>
      </c>
      <c r="B126" s="22">
        <v>56.1</v>
      </c>
      <c r="C126" s="2">
        <f t="shared" si="27"/>
        <v>9.9799999999999969</v>
      </c>
      <c r="D126" s="2">
        <v>66.08</v>
      </c>
      <c r="E126" s="23">
        <v>1</v>
      </c>
      <c r="F126" s="24" t="s">
        <v>10</v>
      </c>
      <c r="G126" s="24" t="s">
        <v>10</v>
      </c>
      <c r="H126" s="25">
        <v>920</v>
      </c>
      <c r="I126" s="41">
        <f t="shared" si="28"/>
        <v>60793.599999999999</v>
      </c>
      <c r="J126" s="41"/>
      <c r="K126" s="65" t="s">
        <v>11</v>
      </c>
    </row>
    <row r="127" spans="1:11" x14ac:dyDescent="0.2">
      <c r="A127" s="4" t="s">
        <v>72</v>
      </c>
      <c r="B127" s="31">
        <v>40.950000000000003</v>
      </c>
      <c r="C127" s="5">
        <f t="shared" si="27"/>
        <v>7.2899999999999991</v>
      </c>
      <c r="D127" s="5">
        <v>48.24</v>
      </c>
      <c r="E127" s="32">
        <v>1</v>
      </c>
      <c r="F127" s="33" t="s">
        <v>10</v>
      </c>
      <c r="G127" s="33" t="s">
        <v>10</v>
      </c>
      <c r="H127" s="34">
        <v>990</v>
      </c>
      <c r="I127" s="43">
        <f t="shared" si="28"/>
        <v>47757.599999999999</v>
      </c>
      <c r="J127" s="43"/>
      <c r="K127" s="66" t="s">
        <v>11</v>
      </c>
    </row>
    <row r="128" spans="1:11" x14ac:dyDescent="0.2">
      <c r="A128" s="4" t="s">
        <v>73</v>
      </c>
      <c r="B128" s="22">
        <v>52.34</v>
      </c>
      <c r="C128" s="2">
        <f t="shared" si="27"/>
        <v>9.3199999999999932</v>
      </c>
      <c r="D128" s="2">
        <v>61.66</v>
      </c>
      <c r="E128" s="32">
        <v>1</v>
      </c>
      <c r="F128" s="33" t="s">
        <v>14</v>
      </c>
      <c r="G128" s="33" t="s">
        <v>10</v>
      </c>
      <c r="H128" s="38">
        <v>1030</v>
      </c>
      <c r="I128" s="43">
        <f t="shared" si="28"/>
        <v>63509.799999999996</v>
      </c>
      <c r="J128" s="43"/>
      <c r="K128" s="66" t="s">
        <v>11</v>
      </c>
    </row>
    <row r="129" spans="1:11" x14ac:dyDescent="0.2">
      <c r="A129" s="93" t="s">
        <v>74</v>
      </c>
      <c r="B129" s="28">
        <v>51.3</v>
      </c>
      <c r="C129" s="3">
        <f t="shared" si="27"/>
        <v>9.1300000000000026</v>
      </c>
      <c r="D129" s="3">
        <v>60.43</v>
      </c>
      <c r="E129" s="13">
        <v>1</v>
      </c>
      <c r="F129" s="11" t="s">
        <v>14</v>
      </c>
      <c r="G129" s="30" t="s">
        <v>10</v>
      </c>
      <c r="H129" s="27">
        <v>1030</v>
      </c>
      <c r="I129" s="42">
        <f t="shared" si="28"/>
        <v>62242.9</v>
      </c>
      <c r="J129" s="42"/>
      <c r="K129" s="69" t="s">
        <v>28</v>
      </c>
    </row>
    <row r="130" spans="1:11" ht="15" x14ac:dyDescent="0.25">
      <c r="A130" s="67"/>
      <c r="B130" s="57"/>
      <c r="C130" s="57"/>
      <c r="D130" s="57"/>
      <c r="E130" s="57"/>
      <c r="F130" s="57"/>
      <c r="G130" s="58" t="s">
        <v>152</v>
      </c>
      <c r="H130" s="57"/>
      <c r="I130" s="59"/>
      <c r="J130" s="59"/>
      <c r="K130" s="71"/>
    </row>
    <row r="131" spans="1:11" x14ac:dyDescent="0.2">
      <c r="A131" s="4">
        <v>566</v>
      </c>
      <c r="B131" s="15">
        <v>46.2</v>
      </c>
      <c r="C131" s="5">
        <f t="shared" ref="C131:C132" si="29">D131-B131</f>
        <v>6.68</v>
      </c>
      <c r="D131" s="5">
        <v>52.88</v>
      </c>
      <c r="E131" s="32">
        <v>1</v>
      </c>
      <c r="F131" s="33" t="s">
        <v>10</v>
      </c>
      <c r="G131" s="33" t="s">
        <v>10</v>
      </c>
      <c r="H131" s="34">
        <v>970</v>
      </c>
      <c r="I131" s="43">
        <f>D131*H131</f>
        <v>51293.600000000006</v>
      </c>
      <c r="J131" s="43"/>
      <c r="K131" s="66" t="s">
        <v>11</v>
      </c>
    </row>
    <row r="132" spans="1:11" ht="53.25" customHeight="1" x14ac:dyDescent="0.2">
      <c r="A132" s="93">
        <v>576</v>
      </c>
      <c r="B132" s="28">
        <v>49.36</v>
      </c>
      <c r="C132" s="3">
        <f t="shared" si="29"/>
        <v>7.1400000000000006</v>
      </c>
      <c r="D132" s="3">
        <v>56.5</v>
      </c>
      <c r="E132" s="13">
        <v>1</v>
      </c>
      <c r="F132" s="11" t="s">
        <v>14</v>
      </c>
      <c r="G132" s="94" t="s">
        <v>140</v>
      </c>
      <c r="H132" s="27">
        <v>1050</v>
      </c>
      <c r="I132" s="42">
        <v>65325</v>
      </c>
      <c r="J132" s="42"/>
      <c r="K132" s="74" t="s">
        <v>94</v>
      </c>
    </row>
    <row r="133" spans="1:11" x14ac:dyDescent="0.2">
      <c r="A133" s="67"/>
      <c r="B133" s="6"/>
      <c r="C133" s="6"/>
      <c r="D133" s="6"/>
      <c r="E133" s="6"/>
      <c r="F133" s="6"/>
      <c r="G133" s="6" t="s">
        <v>75</v>
      </c>
      <c r="H133" s="6"/>
      <c r="I133" s="44"/>
      <c r="J133" s="44"/>
      <c r="K133" s="68"/>
    </row>
    <row r="134" spans="1:11" x14ac:dyDescent="0.2">
      <c r="A134" s="67"/>
      <c r="B134" s="6"/>
      <c r="C134" s="6"/>
      <c r="D134" s="6"/>
      <c r="E134" s="6"/>
      <c r="F134" s="6"/>
      <c r="G134" s="6" t="s">
        <v>9</v>
      </c>
      <c r="H134" s="6"/>
      <c r="I134" s="44"/>
      <c r="J134" s="44"/>
      <c r="K134" s="68"/>
    </row>
    <row r="135" spans="1:11" x14ac:dyDescent="0.2">
      <c r="A135" s="1" t="s">
        <v>76</v>
      </c>
      <c r="B135" s="22">
        <v>130.54</v>
      </c>
      <c r="C135" s="2">
        <f t="shared" ref="C135:C140" si="30">D135-B135</f>
        <v>23.230000000000018</v>
      </c>
      <c r="D135" s="2">
        <v>153.77000000000001</v>
      </c>
      <c r="E135" s="23">
        <v>2</v>
      </c>
      <c r="F135" s="8" t="s">
        <v>14</v>
      </c>
      <c r="G135" s="24" t="s">
        <v>10</v>
      </c>
      <c r="H135" s="25">
        <v>1200</v>
      </c>
      <c r="I135" s="41">
        <f t="shared" ref="I135:I140" si="31">D135*H135</f>
        <v>184524</v>
      </c>
      <c r="J135" s="41"/>
      <c r="K135" s="65" t="s">
        <v>100</v>
      </c>
    </row>
    <row r="136" spans="1:11" x14ac:dyDescent="0.2">
      <c r="A136" s="4" t="s">
        <v>77</v>
      </c>
      <c r="B136" s="15">
        <v>136.82</v>
      </c>
      <c r="C136" s="5">
        <f t="shared" si="30"/>
        <v>24.360000000000014</v>
      </c>
      <c r="D136" s="5">
        <v>161.18</v>
      </c>
      <c r="E136" s="32">
        <v>2</v>
      </c>
      <c r="F136" s="10" t="s">
        <v>14</v>
      </c>
      <c r="G136" s="32">
        <v>58.64</v>
      </c>
      <c r="H136" s="34">
        <v>1400</v>
      </c>
      <c r="I136" s="43">
        <f t="shared" si="31"/>
        <v>225652</v>
      </c>
      <c r="J136" s="43"/>
      <c r="K136" s="66" t="s">
        <v>100</v>
      </c>
    </row>
    <row r="137" spans="1:11" x14ac:dyDescent="0.2">
      <c r="A137" s="93" t="s">
        <v>79</v>
      </c>
      <c r="B137" s="28">
        <v>104.7</v>
      </c>
      <c r="C137" s="3">
        <f t="shared" si="30"/>
        <v>18.64</v>
      </c>
      <c r="D137" s="3">
        <v>123.34</v>
      </c>
      <c r="E137" s="29">
        <v>2</v>
      </c>
      <c r="F137" s="11" t="s">
        <v>14</v>
      </c>
      <c r="G137" s="30" t="s">
        <v>10</v>
      </c>
      <c r="H137" s="27">
        <v>1200</v>
      </c>
      <c r="I137" s="42">
        <f t="shared" si="31"/>
        <v>148008</v>
      </c>
      <c r="J137" s="42"/>
      <c r="K137" s="69" t="s">
        <v>28</v>
      </c>
    </row>
    <row r="138" spans="1:11" x14ac:dyDescent="0.2">
      <c r="A138" s="82" t="s">
        <v>80</v>
      </c>
      <c r="B138" s="22">
        <v>94.39</v>
      </c>
      <c r="C138" s="2">
        <f t="shared" si="30"/>
        <v>16.799999999999997</v>
      </c>
      <c r="D138" s="2">
        <v>111.19</v>
      </c>
      <c r="E138" s="23">
        <v>2</v>
      </c>
      <c r="F138" s="24" t="s">
        <v>10</v>
      </c>
      <c r="G138" s="24" t="s">
        <v>10</v>
      </c>
      <c r="H138" s="25">
        <v>1100</v>
      </c>
      <c r="I138" s="41">
        <f t="shared" si="31"/>
        <v>122309</v>
      </c>
      <c r="J138" s="41"/>
      <c r="K138" s="65" t="s">
        <v>100</v>
      </c>
    </row>
    <row r="139" spans="1:11" x14ac:dyDescent="0.2">
      <c r="A139" s="82" t="s">
        <v>81</v>
      </c>
      <c r="B139" s="22">
        <v>90.33</v>
      </c>
      <c r="C139" s="2">
        <f t="shared" si="30"/>
        <v>16.079999999999998</v>
      </c>
      <c r="D139" s="2">
        <v>106.41</v>
      </c>
      <c r="E139" s="23">
        <v>1</v>
      </c>
      <c r="F139" s="24" t="s">
        <v>10</v>
      </c>
      <c r="G139" s="24" t="s">
        <v>10</v>
      </c>
      <c r="H139" s="25">
        <v>1100</v>
      </c>
      <c r="I139" s="41">
        <f t="shared" si="31"/>
        <v>117051</v>
      </c>
      <c r="J139" s="41"/>
      <c r="K139" s="65" t="s">
        <v>100</v>
      </c>
    </row>
    <row r="140" spans="1:11" x14ac:dyDescent="0.2">
      <c r="A140" s="93" t="s">
        <v>82</v>
      </c>
      <c r="B140" s="28">
        <v>219.65</v>
      </c>
      <c r="C140" s="3">
        <f t="shared" si="30"/>
        <v>39.099999999999994</v>
      </c>
      <c r="D140" s="3">
        <v>258.75</v>
      </c>
      <c r="E140" s="13">
        <v>3</v>
      </c>
      <c r="F140" s="11" t="s">
        <v>14</v>
      </c>
      <c r="G140" s="16">
        <v>50.51</v>
      </c>
      <c r="H140" s="27">
        <v>1500</v>
      </c>
      <c r="I140" s="42">
        <f t="shared" si="31"/>
        <v>388125</v>
      </c>
      <c r="J140" s="42"/>
      <c r="K140" s="69" t="s">
        <v>28</v>
      </c>
    </row>
    <row r="141" spans="1:11" x14ac:dyDescent="0.2">
      <c r="A141" s="124" t="s">
        <v>25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6"/>
    </row>
    <row r="142" spans="1:11" x14ac:dyDescent="0.2">
      <c r="A142" s="82" t="s">
        <v>83</v>
      </c>
      <c r="B142" s="22">
        <v>117.73</v>
      </c>
      <c r="C142" s="2">
        <f>D142-B142</f>
        <v>20.950000000000003</v>
      </c>
      <c r="D142" s="2">
        <v>138.68</v>
      </c>
      <c r="E142" s="23">
        <v>2</v>
      </c>
      <c r="F142" s="8" t="s">
        <v>14</v>
      </c>
      <c r="G142" s="24" t="s">
        <v>10</v>
      </c>
      <c r="H142" s="27">
        <v>1200</v>
      </c>
      <c r="I142" s="41">
        <f t="shared" ref="I142:I147" si="32">D142*H142</f>
        <v>166416</v>
      </c>
      <c r="J142" s="41"/>
      <c r="K142" s="65" t="s">
        <v>100</v>
      </c>
    </row>
    <row r="143" spans="1:11" x14ac:dyDescent="0.2">
      <c r="A143" s="82" t="s">
        <v>84</v>
      </c>
      <c r="B143" s="22">
        <v>114.65</v>
      </c>
      <c r="C143" s="2">
        <f t="shared" ref="C143:C147" si="33">D143-B143</f>
        <v>20.409999999999997</v>
      </c>
      <c r="D143" s="2">
        <v>135.06</v>
      </c>
      <c r="E143" s="23">
        <v>2</v>
      </c>
      <c r="F143" s="8" t="s">
        <v>14</v>
      </c>
      <c r="G143" s="24" t="s">
        <v>10</v>
      </c>
      <c r="H143" s="25">
        <v>1300</v>
      </c>
      <c r="I143" s="41">
        <f t="shared" si="32"/>
        <v>175578</v>
      </c>
      <c r="J143" s="41"/>
      <c r="K143" s="65" t="s">
        <v>100</v>
      </c>
    </row>
    <row r="144" spans="1:11" x14ac:dyDescent="0.2">
      <c r="A144" s="93" t="s">
        <v>85</v>
      </c>
      <c r="B144" s="12">
        <v>197.69</v>
      </c>
      <c r="C144" s="3">
        <f t="shared" si="33"/>
        <v>35.180000000000007</v>
      </c>
      <c r="D144" s="3">
        <v>232.87</v>
      </c>
      <c r="E144" s="29">
        <v>3</v>
      </c>
      <c r="F144" s="11" t="s">
        <v>14</v>
      </c>
      <c r="G144" s="29">
        <v>50.44</v>
      </c>
      <c r="H144" s="27">
        <v>1500</v>
      </c>
      <c r="I144" s="42">
        <f t="shared" si="32"/>
        <v>349305</v>
      </c>
      <c r="J144" s="42"/>
      <c r="K144" s="69" t="s">
        <v>28</v>
      </c>
    </row>
    <row r="145" spans="1:11" x14ac:dyDescent="0.2">
      <c r="A145" s="4" t="s">
        <v>86</v>
      </c>
      <c r="B145" s="31">
        <v>81.459999999999994</v>
      </c>
      <c r="C145" s="5">
        <f t="shared" si="33"/>
        <v>14.510000000000005</v>
      </c>
      <c r="D145" s="5">
        <v>95.97</v>
      </c>
      <c r="E145" s="32">
        <v>1</v>
      </c>
      <c r="F145" s="33" t="s">
        <v>14</v>
      </c>
      <c r="G145" s="33" t="s">
        <v>10</v>
      </c>
      <c r="H145" s="34">
        <v>1200</v>
      </c>
      <c r="I145" s="43">
        <f t="shared" si="32"/>
        <v>115164</v>
      </c>
      <c r="J145" s="43"/>
      <c r="K145" s="66" t="s">
        <v>100</v>
      </c>
    </row>
    <row r="146" spans="1:11" x14ac:dyDescent="0.2">
      <c r="A146" s="4" t="s">
        <v>87</v>
      </c>
      <c r="B146" s="31">
        <v>124.92</v>
      </c>
      <c r="C146" s="5">
        <f t="shared" si="33"/>
        <v>22.230000000000004</v>
      </c>
      <c r="D146" s="5">
        <v>147.15</v>
      </c>
      <c r="E146" s="32">
        <v>2</v>
      </c>
      <c r="F146" s="10" t="s">
        <v>14</v>
      </c>
      <c r="G146" s="32">
        <v>28.74</v>
      </c>
      <c r="H146" s="34">
        <v>1400</v>
      </c>
      <c r="I146" s="43">
        <f t="shared" si="32"/>
        <v>206010</v>
      </c>
      <c r="J146" s="43"/>
      <c r="K146" s="66" t="s">
        <v>100</v>
      </c>
    </row>
    <row r="147" spans="1:11" x14ac:dyDescent="0.2">
      <c r="A147" s="82" t="s">
        <v>88</v>
      </c>
      <c r="B147" s="22">
        <v>104.7</v>
      </c>
      <c r="C147" s="2">
        <f t="shared" si="33"/>
        <v>18.64</v>
      </c>
      <c r="D147" s="2">
        <v>123.34</v>
      </c>
      <c r="E147" s="7">
        <v>2</v>
      </c>
      <c r="F147" s="8" t="s">
        <v>14</v>
      </c>
      <c r="G147" s="24" t="s">
        <v>10</v>
      </c>
      <c r="H147" s="25">
        <v>1200</v>
      </c>
      <c r="I147" s="41">
        <f t="shared" si="32"/>
        <v>148008</v>
      </c>
      <c r="J147" s="41"/>
      <c r="K147" s="65" t="s">
        <v>100</v>
      </c>
    </row>
    <row r="148" spans="1:11" ht="15" x14ac:dyDescent="0.25">
      <c r="A148" s="67"/>
      <c r="B148" s="57"/>
      <c r="C148" s="57"/>
      <c r="D148" s="57"/>
      <c r="E148" s="57"/>
      <c r="F148" s="57"/>
      <c r="G148" s="58" t="s">
        <v>152</v>
      </c>
      <c r="H148" s="57"/>
      <c r="I148" s="59"/>
      <c r="J148" s="59"/>
      <c r="K148" s="71"/>
    </row>
    <row r="149" spans="1:11" s="50" customFormat="1" x14ac:dyDescent="0.2">
      <c r="A149" s="72"/>
      <c r="B149" s="22"/>
      <c r="C149" s="2"/>
      <c r="D149" s="2"/>
      <c r="E149" s="23"/>
      <c r="F149" s="8"/>
      <c r="G149" s="24"/>
      <c r="H149" s="48"/>
      <c r="I149" s="49"/>
      <c r="J149" s="49"/>
      <c r="K149" s="76"/>
    </row>
    <row r="150" spans="1:11" ht="18.75" customHeight="1" x14ac:dyDescent="0.25">
      <c r="A150" s="127" t="s">
        <v>89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9"/>
    </row>
    <row r="151" spans="1:11" ht="15" x14ac:dyDescent="0.25">
      <c r="A151" s="105" t="s">
        <v>90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7"/>
    </row>
    <row r="152" spans="1:11" ht="72.75" customHeight="1" x14ac:dyDescent="0.2">
      <c r="A152" s="108" t="s">
        <v>91</v>
      </c>
      <c r="B152" s="109"/>
      <c r="C152" s="109" t="s">
        <v>145</v>
      </c>
      <c r="D152" s="109"/>
      <c r="E152" s="109" t="s">
        <v>146</v>
      </c>
      <c r="F152" s="109"/>
      <c r="G152" s="109" t="s">
        <v>92</v>
      </c>
      <c r="H152" s="109"/>
      <c r="I152" s="109"/>
      <c r="J152" s="109" t="s">
        <v>101</v>
      </c>
      <c r="K152" s="113"/>
    </row>
    <row r="153" spans="1:11" ht="15" customHeight="1" x14ac:dyDescent="0.2">
      <c r="A153" s="110" t="s">
        <v>93</v>
      </c>
      <c r="B153" s="111"/>
      <c r="C153" s="112">
        <v>0.4</v>
      </c>
      <c r="D153" s="112"/>
      <c r="E153" s="112">
        <v>0.3</v>
      </c>
      <c r="F153" s="112"/>
      <c r="G153" s="112">
        <v>0.2</v>
      </c>
      <c r="H153" s="112"/>
      <c r="I153" s="112"/>
      <c r="J153" s="112">
        <v>0.1</v>
      </c>
      <c r="K153" s="114"/>
    </row>
    <row r="154" spans="1:11" ht="15" x14ac:dyDescent="0.25">
      <c r="A154" s="105" t="s">
        <v>102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</row>
    <row r="155" spans="1:11" ht="57" customHeight="1" x14ac:dyDescent="0.2">
      <c r="A155" s="108" t="s">
        <v>91</v>
      </c>
      <c r="B155" s="109"/>
      <c r="C155" s="109" t="s">
        <v>145</v>
      </c>
      <c r="D155" s="109"/>
      <c r="E155" s="109" t="s">
        <v>147</v>
      </c>
      <c r="F155" s="109"/>
      <c r="G155" s="109"/>
      <c r="H155" s="25"/>
      <c r="I155" s="41"/>
      <c r="J155" s="60"/>
      <c r="K155" s="77"/>
    </row>
    <row r="156" spans="1:11" ht="15" customHeight="1" thickBot="1" x14ac:dyDescent="0.25">
      <c r="A156" s="115" t="s">
        <v>93</v>
      </c>
      <c r="B156" s="116"/>
      <c r="C156" s="117">
        <v>0.9</v>
      </c>
      <c r="D156" s="117"/>
      <c r="E156" s="117">
        <v>0.1</v>
      </c>
      <c r="F156" s="117"/>
      <c r="G156" s="117"/>
      <c r="H156" s="78"/>
      <c r="I156" s="79"/>
      <c r="J156" s="80"/>
      <c r="K156" s="81"/>
    </row>
  </sheetData>
  <autoFilter ref="A7:K148"/>
  <mergeCells count="22">
    <mergeCell ref="A1:K1"/>
    <mergeCell ref="A6:K6"/>
    <mergeCell ref="A141:K141"/>
    <mergeCell ref="A150:K150"/>
    <mergeCell ref="A151:K151"/>
    <mergeCell ref="A155:B155"/>
    <mergeCell ref="A156:B156"/>
    <mergeCell ref="C155:D155"/>
    <mergeCell ref="C156:D156"/>
    <mergeCell ref="E155:G155"/>
    <mergeCell ref="E156:G156"/>
    <mergeCell ref="A154:K154"/>
    <mergeCell ref="A152:B152"/>
    <mergeCell ref="C152:D152"/>
    <mergeCell ref="E152:F152"/>
    <mergeCell ref="G152:I152"/>
    <mergeCell ref="A153:B153"/>
    <mergeCell ref="C153:D153"/>
    <mergeCell ref="E153:F153"/>
    <mergeCell ref="G153:I153"/>
    <mergeCell ref="J152:K152"/>
    <mergeCell ref="J153:K153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1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2014-04-27T10:06:04Z</dcterms:modified>
</cp:coreProperties>
</file>