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<sst xmlns="http://schemas.openxmlformats.org/spreadsheetml/2006/main" count="34" uniqueCount="27">
  <si>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 xml:space="preserve">№ </t>
  </si>
  <si>
    <t>Наимено-
вание</t>
  </si>
  <si>
    <t xml:space="preserve"> Ап. І-1,2</t>
  </si>
  <si>
    <t xml:space="preserve"> Ю</t>
  </si>
  <si>
    <t xml:space="preserve"> Ап. І-5</t>
  </si>
  <si>
    <t xml:space="preserve"> Ап. ІІ-1,2</t>
  </si>
  <si>
    <t xml:space="preserve"> Ап. ІІ-3</t>
  </si>
  <si>
    <t xml:space="preserve"> Ап. ІІ-5</t>
  </si>
  <si>
    <t>-</t>
  </si>
  <si>
    <t xml:space="preserve">Все цены базовые,  в ЕURO  без НДС.           </t>
  </si>
  <si>
    <t xml:space="preserve"> Обслуживание - 10 €/м2 в год</t>
  </si>
  <si>
    <t xml:space="preserve">Без мебели – готовы все настилы на полах,  каменная облицовка в санузлах /стены и пол/, кухни, прихожие, коридоры и лестницы и натуральный паркет в комнатах.          </t>
  </si>
  <si>
    <t xml:space="preserve">Стены в помещениях, с изключением санузлов,  на шпаклевке         </t>
  </si>
  <si>
    <t xml:space="preserve">С мебелью – полностью обородуванные  „под ключ”,  высококачественные  материалы .         </t>
  </si>
  <si>
    <t>Цена в EURO
С мебелью</t>
  </si>
  <si>
    <t>Цена в ЕURO без мебели 
(м2)</t>
  </si>
  <si>
    <t xml:space="preserve">Цена в EURO
без мебели </t>
  </si>
  <si>
    <t>Расположение по сторонам света</t>
  </si>
  <si>
    <t>Площадь
(м2)</t>
  </si>
  <si>
    <t>Общие
части</t>
  </si>
  <si>
    <t xml:space="preserve"> Дом № 1</t>
  </si>
  <si>
    <t>Дом № 2</t>
  </si>
  <si>
    <t>Дом № 3</t>
  </si>
  <si>
    <t xml:space="preserve"> ЮВ</t>
  </si>
  <si>
    <t>Помещения склад  чистая площадь (м2)</t>
  </si>
  <si>
    <t>Помещения склад  с общими частями
 (м2)</t>
  </si>
  <si>
    <t>Бонус площади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</si>
</sst>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Garamond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172" fontId="44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PageLayoutView="0" workbookViewId="0" topLeftCell="A28">
      <selection activeCell="A1" sqref="A1:K16384"/>
    </sheetView>
  </sheetViews>
  <sheetFormatPr defaultColWidth="9.140625" defaultRowHeight="12.75"/>
  <cols>
    <col min="1" max="1" width="4.00390625" style="1" customWidth="1"/>
    <col min="2" max="2" width="12.57421875" style="1" customWidth="1"/>
    <col min="3" max="3" width="14.140625" style="1" customWidth="1"/>
    <col min="4" max="4" width="15.28125" style="1" customWidth="1"/>
    <col min="5" max="5" width="10.8515625" style="1" customWidth="1"/>
    <col min="6" max="6" width="19.57421875" style="1" customWidth="1"/>
    <col min="7" max="7" width="23.28125" style="1" customWidth="1"/>
    <col min="8" max="8" width="19.28125" style="1" customWidth="1"/>
    <col min="9" max="9" width="16.421875" style="1" customWidth="1"/>
    <col min="10" max="10" width="20.8515625" style="1" customWidth="1"/>
    <col min="11" max="11" width="14.7109375" style="1" bestFit="1" customWidth="1"/>
    <col min="12" max="16384" width="9.140625" style="1" customWidth="1"/>
  </cols>
  <sheetData>
    <row r="1" spans="1:10" ht="34.5" customHeight="1">
      <c r="A1" s="53" t="s">
        <v>0</v>
      </c>
      <c r="B1" s="46" t="s">
        <v>1</v>
      </c>
      <c r="C1" s="46" t="s">
        <v>17</v>
      </c>
      <c r="D1" s="46" t="s">
        <v>18</v>
      </c>
      <c r="E1" s="46" t="s">
        <v>19</v>
      </c>
      <c r="F1" s="46" t="s">
        <v>24</v>
      </c>
      <c r="G1" s="46" t="s">
        <v>25</v>
      </c>
      <c r="H1" s="46" t="s">
        <v>16</v>
      </c>
      <c r="I1" s="46" t="s">
        <v>14</v>
      </c>
      <c r="J1" s="48" t="s">
        <v>15</v>
      </c>
    </row>
    <row r="2" spans="1:10" ht="54" customHeight="1" thickBot="1">
      <c r="A2" s="54"/>
      <c r="B2" s="47"/>
      <c r="C2" s="47"/>
      <c r="D2" s="47"/>
      <c r="E2" s="47"/>
      <c r="F2" s="52"/>
      <c r="G2" s="52"/>
      <c r="H2" s="47"/>
      <c r="I2" s="47"/>
      <c r="J2" s="49"/>
    </row>
    <row r="3" spans="1:11" ht="24" customHeight="1" thickBot="1">
      <c r="A3" s="39">
        <v>1</v>
      </c>
      <c r="B3" s="40" t="s">
        <v>20</v>
      </c>
      <c r="C3" s="41" t="s">
        <v>23</v>
      </c>
      <c r="D3" s="42">
        <f>SUM(D6:D7)</f>
        <v>299.64</v>
      </c>
      <c r="E3" s="43">
        <f>SUM(E6:E7)</f>
        <v>25.48</v>
      </c>
      <c r="F3" s="43">
        <v>95.7</v>
      </c>
      <c r="G3" s="43">
        <v>154</v>
      </c>
      <c r="H3" s="44"/>
      <c r="I3" s="44"/>
      <c r="J3" s="45"/>
      <c r="K3" s="8"/>
    </row>
    <row r="4" spans="1:11" ht="24" customHeight="1" thickBot="1">
      <c r="A4" s="39">
        <v>2</v>
      </c>
      <c r="B4" s="40" t="s">
        <v>21</v>
      </c>
      <c r="C4" s="41" t="s">
        <v>23</v>
      </c>
      <c r="D4" s="42">
        <f>SUM(D6:D7)</f>
        <v>299.64</v>
      </c>
      <c r="E4" s="43">
        <f>SUM(E6:E7)</f>
        <v>25.48</v>
      </c>
      <c r="F4" s="43">
        <v>95.7</v>
      </c>
      <c r="G4" s="43">
        <v>154</v>
      </c>
      <c r="H4" s="44"/>
      <c r="I4" s="44"/>
      <c r="J4" s="45"/>
      <c r="K4" s="8"/>
    </row>
    <row r="5" spans="1:10" ht="24" customHeight="1" thickBot="1">
      <c r="A5" s="2">
        <v>3</v>
      </c>
      <c r="B5" s="3" t="s">
        <v>22</v>
      </c>
      <c r="C5" s="4" t="s">
        <v>3</v>
      </c>
      <c r="D5" s="10">
        <v>630.77</v>
      </c>
      <c r="E5" s="5">
        <v>88.61</v>
      </c>
      <c r="F5" s="11" t="s">
        <v>8</v>
      </c>
      <c r="G5" s="5" t="s">
        <v>8</v>
      </c>
      <c r="H5" s="6">
        <f>D5*1800</f>
        <v>1135386</v>
      </c>
      <c r="I5" s="6">
        <f aca="true" t="shared" si="0" ref="I5:I10">H5*15%+H5</f>
        <v>1305693.9</v>
      </c>
      <c r="J5" s="7">
        <f>H5/D5</f>
        <v>1800</v>
      </c>
    </row>
    <row r="6" spans="1:11" ht="24" customHeight="1" thickBot="1">
      <c r="A6" s="13"/>
      <c r="B6" s="14" t="s">
        <v>2</v>
      </c>
      <c r="C6" s="15" t="s">
        <v>23</v>
      </c>
      <c r="D6" s="16">
        <f>171.62+E6</f>
        <v>188.37</v>
      </c>
      <c r="E6" s="17">
        <v>16.75</v>
      </c>
      <c r="F6" s="18">
        <v>29.3</v>
      </c>
      <c r="G6" s="18">
        <v>52</v>
      </c>
      <c r="H6" s="19">
        <f>D6*1800</f>
        <v>339066</v>
      </c>
      <c r="I6" s="20">
        <f t="shared" si="0"/>
        <v>389925.9</v>
      </c>
      <c r="J6" s="21">
        <f>H6/D6</f>
        <v>1800</v>
      </c>
      <c r="K6" s="9"/>
    </row>
    <row r="7" spans="1:10" ht="24" customHeight="1" thickBot="1">
      <c r="A7" s="22"/>
      <c r="B7" s="23" t="s">
        <v>4</v>
      </c>
      <c r="C7" s="24" t="s">
        <v>23</v>
      </c>
      <c r="D7" s="25">
        <f>102.54+E7</f>
        <v>111.27000000000001</v>
      </c>
      <c r="E7" s="26">
        <v>8.73</v>
      </c>
      <c r="F7" s="27">
        <v>25.4</v>
      </c>
      <c r="G7" s="27">
        <v>37.22</v>
      </c>
      <c r="H7" s="28">
        <f>D7*1800</f>
        <v>200286.00000000003</v>
      </c>
      <c r="I7" s="20">
        <f t="shared" si="0"/>
        <v>230328.90000000002</v>
      </c>
      <c r="J7" s="29">
        <f>H7/D7</f>
        <v>1800</v>
      </c>
    </row>
    <row r="8" spans="1:10" ht="24" customHeight="1" thickBot="1">
      <c r="A8" s="13"/>
      <c r="B8" s="14" t="s">
        <v>5</v>
      </c>
      <c r="C8" s="15" t="s">
        <v>23</v>
      </c>
      <c r="D8" s="16">
        <f>164.62+E8</f>
        <v>180.42000000000002</v>
      </c>
      <c r="E8" s="17">
        <v>15.8</v>
      </c>
      <c r="F8" s="18">
        <v>29.3</v>
      </c>
      <c r="G8" s="18">
        <v>52</v>
      </c>
      <c r="H8" s="19">
        <f>D8*1800</f>
        <v>324756</v>
      </c>
      <c r="I8" s="20">
        <f t="shared" si="0"/>
        <v>373469.4</v>
      </c>
      <c r="J8" s="29">
        <f>H8/D8</f>
        <v>1799.9999999999998</v>
      </c>
    </row>
    <row r="9" spans="1:10" ht="24" customHeight="1" thickBot="1">
      <c r="A9" s="30"/>
      <c r="B9" s="31" t="s">
        <v>6</v>
      </c>
      <c r="C9" s="32" t="s">
        <v>23</v>
      </c>
      <c r="D9" s="33">
        <f>79.8+E9</f>
        <v>88.8</v>
      </c>
      <c r="E9" s="34">
        <v>9</v>
      </c>
      <c r="F9" s="18">
        <v>20.5</v>
      </c>
      <c r="G9" s="18">
        <v>32.28</v>
      </c>
      <c r="H9" s="19">
        <f>D9*1800</f>
        <v>159840</v>
      </c>
      <c r="I9" s="20">
        <f t="shared" si="0"/>
        <v>183816</v>
      </c>
      <c r="J9" s="35">
        <f>H9/D9</f>
        <v>1800</v>
      </c>
    </row>
    <row r="10" spans="1:10" ht="24" customHeight="1">
      <c r="A10" s="36"/>
      <c r="B10" s="31" t="s">
        <v>7</v>
      </c>
      <c r="C10" s="32" t="s">
        <v>23</v>
      </c>
      <c r="D10" s="33">
        <f>102.54+E10</f>
        <v>111.58000000000001</v>
      </c>
      <c r="E10" s="34">
        <v>9.04</v>
      </c>
      <c r="F10" s="37">
        <v>25.4</v>
      </c>
      <c r="G10" s="37">
        <v>37.22</v>
      </c>
      <c r="H10" s="38">
        <f>D10*1800</f>
        <v>200844.00000000003</v>
      </c>
      <c r="I10" s="38">
        <f t="shared" si="0"/>
        <v>230970.60000000003</v>
      </c>
      <c r="J10" s="38">
        <f>H10/D10</f>
        <v>1800</v>
      </c>
    </row>
    <row r="11" spans="6:7" ht="16.5" thickBot="1">
      <c r="F11" s="50" t="s">
        <v>26</v>
      </c>
      <c r="G11" s="51"/>
    </row>
    <row r="14" spans="1:12" ht="15.75">
      <c r="A14" s="12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.7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12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2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11">
    <mergeCell ref="A1:A2"/>
    <mergeCell ref="B1:B2"/>
    <mergeCell ref="C1:C2"/>
    <mergeCell ref="I1:I2"/>
    <mergeCell ref="J1:J2"/>
    <mergeCell ref="E1:E2"/>
    <mergeCell ref="F11:G11"/>
    <mergeCell ref="D1:D2"/>
    <mergeCell ref="H1:H2"/>
    <mergeCell ref="F1:F2"/>
    <mergeCell ref="G1:G2"/>
  </mergeCells>
  <printOptions/>
  <pageMargins left="0.25" right="0.25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2011-11-30T09:28:04Z</cp:lastPrinted>
  <dcterms:created xsi:type="dcterms:W3CDTF">2010-09-24T15:02:40Z</dcterms:created>
  <dcterms:modified xsi:type="dcterms:W3CDTF">2013-02-18T12:36:23Z</dcterms:modified>
  <cp:category/>
  <cp:version/>
  <cp:contentType/>
  <cp:contentStatus/>
</cp:coreProperties>
</file>